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O160" i="1" l="1"/>
  <c r="O161" i="1"/>
  <c r="O162" i="1"/>
  <c r="H161" i="1"/>
  <c r="H160" i="1" s="1"/>
  <c r="I161" i="1"/>
  <c r="I160" i="1" s="1"/>
  <c r="J161" i="1"/>
  <c r="J160" i="1" s="1"/>
  <c r="K161" i="1"/>
  <c r="L161" i="1"/>
  <c r="L160" i="1" s="1"/>
  <c r="M161" i="1"/>
  <c r="M160" i="1" s="1"/>
  <c r="N161" i="1"/>
  <c r="N160" i="1" s="1"/>
  <c r="K160" i="1"/>
  <c r="G161" i="1"/>
  <c r="G160" i="1" s="1"/>
  <c r="O24" i="1" l="1"/>
  <c r="O26" i="1"/>
  <c r="O29" i="1"/>
  <c r="O31" i="1"/>
  <c r="O34" i="1"/>
  <c r="O36" i="1"/>
  <c r="O39" i="1"/>
  <c r="O41" i="1"/>
  <c r="O44" i="1"/>
  <c r="O47" i="1"/>
  <c r="O49" i="1"/>
  <c r="O51" i="1"/>
  <c r="O54" i="1"/>
  <c r="O58" i="1"/>
  <c r="O62" i="1"/>
  <c r="O66" i="1"/>
  <c r="O69" i="1"/>
  <c r="O72" i="1"/>
  <c r="O75" i="1"/>
  <c r="O77" i="1"/>
  <c r="O78" i="1"/>
  <c r="O79" i="1"/>
  <c r="O80" i="1"/>
  <c r="O84" i="1"/>
  <c r="O89" i="1"/>
  <c r="O93" i="1"/>
  <c r="O95" i="1"/>
  <c r="O97" i="1"/>
  <c r="O101" i="1"/>
  <c r="O104" i="1"/>
  <c r="O107" i="1"/>
  <c r="O109" i="1"/>
  <c r="O113" i="1"/>
  <c r="O116" i="1"/>
  <c r="O119" i="1"/>
  <c r="O122" i="1"/>
  <c r="O125" i="1"/>
  <c r="O130" i="1"/>
  <c r="O133" i="1"/>
  <c r="O137" i="1"/>
  <c r="O139" i="1"/>
  <c r="O142" i="1"/>
  <c r="O145" i="1"/>
  <c r="O149" i="1"/>
  <c r="O152" i="1"/>
  <c r="O156" i="1"/>
  <c r="O159" i="1"/>
  <c r="O167" i="1"/>
  <c r="O172" i="1"/>
  <c r="O174" i="1"/>
  <c r="O178" i="1"/>
  <c r="O183" i="1"/>
  <c r="O187" i="1"/>
  <c r="O190" i="1"/>
  <c r="O193" i="1"/>
  <c r="O194" i="1"/>
  <c r="O197" i="1"/>
  <c r="O201" i="1"/>
  <c r="O207" i="1"/>
  <c r="O209" i="1"/>
  <c r="O212" i="1"/>
  <c r="O216" i="1"/>
  <c r="O220" i="1"/>
  <c r="O225" i="1"/>
  <c r="O229" i="1"/>
  <c r="O235" i="1"/>
  <c r="O240" i="1"/>
  <c r="O241" i="1"/>
  <c r="O242" i="1"/>
  <c r="O243" i="1"/>
  <c r="O244" i="1"/>
  <c r="O245" i="1"/>
  <c r="O246" i="1"/>
  <c r="O248" i="1"/>
  <c r="O249" i="1"/>
  <c r="O250" i="1"/>
  <c r="O251" i="1"/>
  <c r="O252" i="1"/>
  <c r="O253" i="1"/>
  <c r="O254" i="1"/>
  <c r="O255" i="1"/>
  <c r="O256" i="1"/>
  <c r="O259" i="1"/>
  <c r="O260" i="1"/>
  <c r="O261" i="1"/>
  <c r="O262" i="1"/>
  <c r="O263" i="1"/>
  <c r="O264" i="1"/>
  <c r="O265" i="1"/>
  <c r="O266" i="1"/>
  <c r="O267" i="1"/>
  <c r="O270" i="1"/>
  <c r="O273" i="1"/>
  <c r="O276" i="1"/>
  <c r="O279" i="1"/>
  <c r="O282" i="1"/>
  <c r="O285" i="1"/>
  <c r="O288" i="1"/>
  <c r="O291" i="1"/>
  <c r="O295" i="1"/>
  <c r="O299" i="1"/>
  <c r="O301" i="1"/>
  <c r="O303" i="1"/>
  <c r="O306" i="1"/>
  <c r="O308" i="1"/>
  <c r="O310" i="1"/>
  <c r="O313" i="1"/>
  <c r="O316" i="1"/>
  <c r="O321" i="1"/>
  <c r="O324" i="1"/>
  <c r="O330" i="1"/>
  <c r="O335" i="1"/>
  <c r="O338" i="1"/>
  <c r="O342" i="1"/>
  <c r="O347" i="1"/>
  <c r="O350" i="1"/>
  <c r="O353" i="1"/>
  <c r="O356" i="1"/>
  <c r="O359" i="1"/>
  <c r="O362" i="1"/>
  <c r="O365" i="1"/>
  <c r="O369" i="1"/>
  <c r="O372" i="1"/>
  <c r="O373" i="1"/>
  <c r="O374" i="1"/>
  <c r="O375" i="1"/>
  <c r="O376" i="1"/>
  <c r="O377" i="1"/>
  <c r="O378" i="1"/>
  <c r="O379" i="1"/>
  <c r="O380" i="1"/>
  <c r="O381" i="1"/>
  <c r="O384" i="1"/>
  <c r="O385" i="1"/>
  <c r="O386" i="1"/>
  <c r="O387" i="1"/>
  <c r="O390" i="1"/>
  <c r="O391" i="1"/>
  <c r="O393" i="1"/>
  <c r="O394" i="1"/>
  <c r="O395" i="1"/>
  <c r="O396" i="1"/>
  <c r="O402" i="1"/>
  <c r="O404" i="1"/>
  <c r="O407" i="1"/>
  <c r="O410" i="1"/>
  <c r="O416" i="1"/>
  <c r="O418" i="1"/>
  <c r="O420" i="1"/>
  <c r="O423" i="1"/>
  <c r="O426" i="1"/>
  <c r="O431" i="1"/>
  <c r="O433" i="1"/>
  <c r="O435" i="1"/>
  <c r="O439" i="1"/>
  <c r="O444" i="1"/>
  <c r="O448" i="1"/>
  <c r="O453" i="1"/>
  <c r="O458" i="1"/>
  <c r="O461" i="1"/>
  <c r="O464" i="1"/>
  <c r="O466" i="1"/>
  <c r="N465" i="1"/>
  <c r="N463" i="1"/>
  <c r="N462" i="1" s="1"/>
  <c r="N460" i="1"/>
  <c r="N459" i="1"/>
  <c r="N457" i="1"/>
  <c r="N456" i="1" s="1"/>
  <c r="N452" i="1"/>
  <c r="N451" i="1" s="1"/>
  <c r="N450" i="1" s="1"/>
  <c r="N449" i="1" s="1"/>
  <c r="N447" i="1"/>
  <c r="N446" i="1" s="1"/>
  <c r="N445" i="1" s="1"/>
  <c r="N443" i="1"/>
  <c r="N442" i="1" s="1"/>
  <c r="N441" i="1" s="1"/>
  <c r="N438" i="1"/>
  <c r="N437" i="1" s="1"/>
  <c r="N436" i="1" s="1"/>
  <c r="N434" i="1"/>
  <c r="N432" i="1"/>
  <c r="N430" i="1"/>
  <c r="N425" i="1"/>
  <c r="N424" i="1" s="1"/>
  <c r="N422" i="1"/>
  <c r="N421" i="1" s="1"/>
  <c r="N419" i="1"/>
  <c r="N417" i="1"/>
  <c r="N415" i="1"/>
  <c r="N414" i="1" s="1"/>
  <c r="N409" i="1"/>
  <c r="N408" i="1" s="1"/>
  <c r="N406" i="1"/>
  <c r="N405" i="1"/>
  <c r="N403" i="1"/>
  <c r="N401" i="1"/>
  <c r="N400" i="1" s="1"/>
  <c r="N399" i="1" s="1"/>
  <c r="N398" i="1" s="1"/>
  <c r="N397" i="1" s="1"/>
  <c r="N395" i="1"/>
  <c r="N394" i="1"/>
  <c r="N392" i="1"/>
  <c r="O392" i="1" s="1"/>
  <c r="N390" i="1"/>
  <c r="N386" i="1"/>
  <c r="N385" i="1" s="1"/>
  <c r="N384" i="1" s="1"/>
  <c r="N380" i="1"/>
  <c r="N379" i="1" s="1"/>
  <c r="N378" i="1" s="1"/>
  <c r="N376" i="1"/>
  <c r="N375" i="1" s="1"/>
  <c r="N374" i="1" s="1"/>
  <c r="N373" i="1" s="1"/>
  <c r="N371" i="1"/>
  <c r="N370" i="1" s="1"/>
  <c r="N368" i="1"/>
  <c r="N367" i="1" s="1"/>
  <c r="N364" i="1"/>
  <c r="N363" i="1" s="1"/>
  <c r="N361" i="1"/>
  <c r="N360" i="1"/>
  <c r="N358" i="1"/>
  <c r="N357" i="1" s="1"/>
  <c r="N355" i="1"/>
  <c r="N352" i="1"/>
  <c r="N351" i="1" s="1"/>
  <c r="N349" i="1"/>
  <c r="N348" i="1" s="1"/>
  <c r="N346" i="1"/>
  <c r="N345" i="1" s="1"/>
  <c r="N341" i="1"/>
  <c r="N340" i="1" s="1"/>
  <c r="N339" i="1" s="1"/>
  <c r="N337" i="1"/>
  <c r="N336" i="1" s="1"/>
  <c r="N334" i="1"/>
  <c r="N333" i="1" s="1"/>
  <c r="N329" i="1"/>
  <c r="N328" i="1" s="1"/>
  <c r="N327" i="1" s="1"/>
  <c r="N326" i="1" s="1"/>
  <c r="N323" i="1"/>
  <c r="N320" i="1"/>
  <c r="N319" i="1" s="1"/>
  <c r="N315" i="1"/>
  <c r="N314" i="1" s="1"/>
  <c r="N312" i="1"/>
  <c r="N309" i="1"/>
  <c r="N307" i="1"/>
  <c r="N305" i="1"/>
  <c r="N304" i="1" s="1"/>
  <c r="N302" i="1"/>
  <c r="N300" i="1"/>
  <c r="N298" i="1"/>
  <c r="N297" i="1" s="1"/>
  <c r="N294" i="1"/>
  <c r="N293" i="1" s="1"/>
  <c r="N292" i="1" s="1"/>
  <c r="N290" i="1"/>
  <c r="N289" i="1" s="1"/>
  <c r="N287" i="1"/>
  <c r="N286" i="1"/>
  <c r="N284" i="1"/>
  <c r="N283" i="1" s="1"/>
  <c r="N281" i="1"/>
  <c r="N280" i="1" s="1"/>
  <c r="N278" i="1"/>
  <c r="N277" i="1" s="1"/>
  <c r="N275" i="1"/>
  <c r="N272" i="1"/>
  <c r="N271" i="1" s="1"/>
  <c r="N269" i="1"/>
  <c r="N266" i="1"/>
  <c r="N265" i="1" s="1"/>
  <c r="N263" i="1"/>
  <c r="N261" i="1"/>
  <c r="N260" i="1" s="1"/>
  <c r="N258" i="1"/>
  <c r="N257" i="1"/>
  <c r="N255" i="1"/>
  <c r="N254" i="1" s="1"/>
  <c r="N252" i="1"/>
  <c r="N251" i="1"/>
  <c r="N249" i="1"/>
  <c r="N248" i="1" s="1"/>
  <c r="N245" i="1"/>
  <c r="N244" i="1"/>
  <c r="N242" i="1"/>
  <c r="N241" i="1" s="1"/>
  <c r="N239" i="1"/>
  <c r="N238" i="1" s="1"/>
  <c r="N234" i="1"/>
  <c r="N233" i="1" s="1"/>
  <c r="N232" i="1" s="1"/>
  <c r="N231" i="1" s="1"/>
  <c r="N228" i="1"/>
  <c r="N227" i="1" s="1"/>
  <c r="N226" i="1" s="1"/>
  <c r="N224" i="1"/>
  <c r="N223" i="1" s="1"/>
  <c r="N222" i="1" s="1"/>
  <c r="N221" i="1" s="1"/>
  <c r="N219" i="1"/>
  <c r="N218" i="1" s="1"/>
  <c r="N217" i="1" s="1"/>
  <c r="N215" i="1"/>
  <c r="N214" i="1"/>
  <c r="N213" i="1" s="1"/>
  <c r="N211" i="1"/>
  <c r="N210" i="1" s="1"/>
  <c r="N208" i="1"/>
  <c r="N206" i="1"/>
  <c r="N200" i="1"/>
  <c r="N199" i="1" s="1"/>
  <c r="N198" i="1" s="1"/>
  <c r="N196" i="1"/>
  <c r="N195" i="1" s="1"/>
  <c r="N192" i="1"/>
  <c r="N191" i="1" s="1"/>
  <c r="N189" i="1"/>
  <c r="N188" i="1" s="1"/>
  <c r="N186" i="1"/>
  <c r="N182" i="1"/>
  <c r="N181" i="1" s="1"/>
  <c r="N180" i="1" s="1"/>
  <c r="N177" i="1"/>
  <c r="N176" i="1" s="1"/>
  <c r="N175" i="1" s="1"/>
  <c r="N173" i="1"/>
  <c r="N171" i="1"/>
  <c r="N166" i="1"/>
  <c r="N165" i="1" s="1"/>
  <c r="N164" i="1" s="1"/>
  <c r="N163" i="1" s="1"/>
  <c r="N158" i="1"/>
  <c r="N157" i="1" s="1"/>
  <c r="N155" i="1"/>
  <c r="N154" i="1" s="1"/>
  <c r="N153" i="1" s="1"/>
  <c r="N151" i="1"/>
  <c r="N150" i="1" s="1"/>
  <c r="N148" i="1"/>
  <c r="N147" i="1" s="1"/>
  <c r="N144" i="1"/>
  <c r="N143" i="1" s="1"/>
  <c r="N141" i="1"/>
  <c r="N140" i="1" s="1"/>
  <c r="N138" i="1"/>
  <c r="N136" i="1"/>
  <c r="N135" i="1" s="1"/>
  <c r="N132" i="1"/>
  <c r="N131" i="1" s="1"/>
  <c r="N129" i="1"/>
  <c r="N128" i="1" s="1"/>
  <c r="N124" i="1"/>
  <c r="N123" i="1" s="1"/>
  <c r="N121" i="1"/>
  <c r="N118" i="1"/>
  <c r="N117" i="1" s="1"/>
  <c r="N115" i="1"/>
  <c r="N112" i="1"/>
  <c r="N111" i="1" s="1"/>
  <c r="N108" i="1"/>
  <c r="N106" i="1"/>
  <c r="N103" i="1"/>
  <c r="N102" i="1" s="1"/>
  <c r="N100" i="1"/>
  <c r="N99" i="1" s="1"/>
  <c r="N96" i="1"/>
  <c r="N94" i="1"/>
  <c r="N92" i="1"/>
  <c r="N88" i="1"/>
  <c r="N87" i="1" s="1"/>
  <c r="N86" i="1" s="1"/>
  <c r="N83" i="1"/>
  <c r="N82" i="1" s="1"/>
  <c r="N81" i="1" s="1"/>
  <c r="N76" i="1" s="1"/>
  <c r="N74" i="1"/>
  <c r="N73" i="1" s="1"/>
  <c r="N71" i="1"/>
  <c r="N70" i="1" s="1"/>
  <c r="N68" i="1"/>
  <c r="N67" i="1" s="1"/>
  <c r="N65" i="1"/>
  <c r="N61" i="1"/>
  <c r="N60" i="1" s="1"/>
  <c r="N59" i="1" s="1"/>
  <c r="N57" i="1"/>
  <c r="N56" i="1" s="1"/>
  <c r="N55" i="1" s="1"/>
  <c r="N53" i="1"/>
  <c r="N52" i="1" s="1"/>
  <c r="N50" i="1"/>
  <c r="N48" i="1"/>
  <c r="N46" i="1"/>
  <c r="N43" i="1"/>
  <c r="N40" i="1"/>
  <c r="N38" i="1"/>
  <c r="N37" i="1" s="1"/>
  <c r="N35" i="1"/>
  <c r="N33" i="1"/>
  <c r="N30" i="1"/>
  <c r="N28" i="1"/>
  <c r="N27" i="1"/>
  <c r="N25" i="1"/>
  <c r="N23" i="1"/>
  <c r="N22" i="1"/>
  <c r="N91" i="1" l="1"/>
  <c r="N90" i="1" s="1"/>
  <c r="N205" i="1"/>
  <c r="N204" i="1" s="1"/>
  <c r="N105" i="1"/>
  <c r="N134" i="1"/>
  <c r="N413" i="1"/>
  <c r="N429" i="1"/>
  <c r="N389" i="1"/>
  <c r="N354" i="1"/>
  <c r="N311" i="1"/>
  <c r="N296" i="1" s="1"/>
  <c r="N322" i="1"/>
  <c r="N318" i="1" s="1"/>
  <c r="N274" i="1"/>
  <c r="N268" i="1"/>
  <c r="N237" i="1"/>
  <c r="N114" i="1"/>
  <c r="N170" i="1"/>
  <c r="N185" i="1"/>
  <c r="N127" i="1"/>
  <c r="N146" i="1"/>
  <c r="N120" i="1"/>
  <c r="N64" i="1"/>
  <c r="N45" i="1"/>
  <c r="N32" i="1"/>
  <c r="N42" i="1"/>
  <c r="N366" i="1"/>
  <c r="N203" i="1"/>
  <c r="N332" i="1"/>
  <c r="N98" i="1"/>
  <c r="N247" i="1"/>
  <c r="N455" i="1"/>
  <c r="N63" i="1"/>
  <c r="N184" i="1"/>
  <c r="N344" i="1"/>
  <c r="N440" i="1"/>
  <c r="M240" i="1"/>
  <c r="M243" i="1"/>
  <c r="M246" i="1"/>
  <c r="M250" i="1"/>
  <c r="M253" i="1"/>
  <c r="M256" i="1"/>
  <c r="H290" i="1"/>
  <c r="H289" i="1" s="1"/>
  <c r="I290" i="1"/>
  <c r="J290" i="1"/>
  <c r="J289" i="1" s="1"/>
  <c r="K290" i="1"/>
  <c r="K289" i="1" s="1"/>
  <c r="L290" i="1"/>
  <c r="O290" i="1" s="1"/>
  <c r="I289" i="1"/>
  <c r="G290" i="1"/>
  <c r="G289" i="1" s="1"/>
  <c r="M291" i="1"/>
  <c r="N21" i="1" l="1"/>
  <c r="N20" i="1" s="1"/>
  <c r="N110" i="1"/>
  <c r="N126" i="1"/>
  <c r="N428" i="1"/>
  <c r="N454" i="1"/>
  <c r="N412" i="1"/>
  <c r="N388" i="1"/>
  <c r="O389" i="1"/>
  <c r="N317" i="1"/>
  <c r="N343" i="1"/>
  <c r="N331" i="1"/>
  <c r="N169" i="1"/>
  <c r="N202" i="1"/>
  <c r="N179" i="1"/>
  <c r="N85" i="1"/>
  <c r="N236" i="1"/>
  <c r="M290" i="1"/>
  <c r="L289" i="1"/>
  <c r="X303" i="1"/>
  <c r="V303" i="1"/>
  <c r="S303" i="1"/>
  <c r="Q303" i="1"/>
  <c r="M303" i="1"/>
  <c r="J303" i="1"/>
  <c r="H303" i="1"/>
  <c r="X302" i="1"/>
  <c r="V302" i="1"/>
  <c r="S302" i="1"/>
  <c r="Q302" i="1"/>
  <c r="L302" i="1"/>
  <c r="O302" i="1" s="1"/>
  <c r="K302" i="1"/>
  <c r="I302" i="1"/>
  <c r="G302" i="1"/>
  <c r="N427" i="1" l="1"/>
  <c r="O388" i="1"/>
  <c r="N383" i="1"/>
  <c r="M289" i="1"/>
  <c r="O289" i="1"/>
  <c r="N325" i="1"/>
  <c r="N230" i="1"/>
  <c r="N168" i="1"/>
  <c r="H302" i="1"/>
  <c r="J302" i="1"/>
  <c r="M302" i="1"/>
  <c r="N411" i="1" l="1"/>
  <c r="N382" i="1"/>
  <c r="O382" i="1" s="1"/>
  <c r="O383" i="1"/>
  <c r="N19" i="1"/>
  <c r="N467" i="1" s="1"/>
  <c r="M426" i="1"/>
  <c r="L425" i="1"/>
  <c r="O425" i="1" s="1"/>
  <c r="K425" i="1"/>
  <c r="K424" i="1" s="1"/>
  <c r="M372" i="1"/>
  <c r="L371" i="1"/>
  <c r="K371" i="1"/>
  <c r="M316" i="1"/>
  <c r="L315" i="1"/>
  <c r="O315" i="1" s="1"/>
  <c r="K315" i="1"/>
  <c r="K314" i="1" s="1"/>
  <c r="X282" i="1"/>
  <c r="V282" i="1"/>
  <c r="S282" i="1"/>
  <c r="Q282" i="1"/>
  <c r="M282" i="1"/>
  <c r="J282" i="1"/>
  <c r="H282" i="1"/>
  <c r="Y281" i="1"/>
  <c r="Y280" i="1" s="1"/>
  <c r="W281" i="1"/>
  <c r="W280" i="1" s="1"/>
  <c r="U281" i="1"/>
  <c r="U280" i="1" s="1"/>
  <c r="T281" i="1"/>
  <c r="T280" i="1" s="1"/>
  <c r="R281" i="1"/>
  <c r="R280" i="1" s="1"/>
  <c r="P281" i="1"/>
  <c r="P280" i="1" s="1"/>
  <c r="L281" i="1"/>
  <c r="K281" i="1"/>
  <c r="K280" i="1" s="1"/>
  <c r="I281" i="1"/>
  <c r="I280" i="1" s="1"/>
  <c r="G281" i="1"/>
  <c r="G280" i="1"/>
  <c r="M212" i="1"/>
  <c r="L211" i="1"/>
  <c r="K211" i="1"/>
  <c r="K210" i="1" s="1"/>
  <c r="L370" i="1" l="1"/>
  <c r="O370" i="1" s="1"/>
  <c r="O371" i="1"/>
  <c r="L280" i="1"/>
  <c r="O280" i="1" s="1"/>
  <c r="O281" i="1"/>
  <c r="L210" i="1"/>
  <c r="O210" i="1" s="1"/>
  <c r="O211" i="1"/>
  <c r="H281" i="1"/>
  <c r="J281" i="1"/>
  <c r="Q281" i="1"/>
  <c r="M425" i="1"/>
  <c r="Q280" i="1"/>
  <c r="X280" i="1"/>
  <c r="M371" i="1"/>
  <c r="M211" i="1"/>
  <c r="M315" i="1"/>
  <c r="M210" i="1"/>
  <c r="V280" i="1"/>
  <c r="K370" i="1"/>
  <c r="M370" i="1" s="1"/>
  <c r="H280" i="1"/>
  <c r="J280" i="1"/>
  <c r="X281" i="1"/>
  <c r="S280" i="1"/>
  <c r="S281" i="1"/>
  <c r="L424" i="1"/>
  <c r="V281" i="1"/>
  <c r="L314" i="1"/>
  <c r="M281" i="1"/>
  <c r="M280" i="1"/>
  <c r="L196" i="1"/>
  <c r="K196" i="1"/>
  <c r="M197" i="1"/>
  <c r="M424" i="1" l="1"/>
  <c r="O424" i="1"/>
  <c r="M314" i="1"/>
  <c r="O314" i="1"/>
  <c r="L195" i="1"/>
  <c r="O195" i="1" s="1"/>
  <c r="O196" i="1"/>
  <c r="M196" i="1"/>
  <c r="K195" i="1"/>
  <c r="M195" i="1" l="1"/>
  <c r="M142" i="1" l="1"/>
  <c r="L141" i="1"/>
  <c r="K141" i="1"/>
  <c r="M54" i="1"/>
  <c r="L53" i="1"/>
  <c r="K53" i="1"/>
  <c r="K52" i="1" s="1"/>
  <c r="L140" i="1" l="1"/>
  <c r="O140" i="1" s="1"/>
  <c r="O141" i="1"/>
  <c r="L52" i="1"/>
  <c r="O52" i="1" s="1"/>
  <c r="O53" i="1"/>
  <c r="M141" i="1"/>
  <c r="K140" i="1"/>
  <c r="M53" i="1"/>
  <c r="L50" i="1"/>
  <c r="O50" i="1" s="1"/>
  <c r="K50" i="1"/>
  <c r="M51" i="1"/>
  <c r="M24" i="1"/>
  <c r="M26" i="1"/>
  <c r="M29" i="1"/>
  <c r="M31" i="1"/>
  <c r="M34" i="1"/>
  <c r="M36" i="1"/>
  <c r="M39" i="1"/>
  <c r="M41" i="1"/>
  <c r="M44" i="1"/>
  <c r="M47" i="1"/>
  <c r="M49" i="1"/>
  <c r="M58" i="1"/>
  <c r="M62" i="1"/>
  <c r="M66" i="1"/>
  <c r="M69" i="1"/>
  <c r="M72" i="1"/>
  <c r="M75" i="1"/>
  <c r="M77" i="1"/>
  <c r="M78" i="1"/>
  <c r="M79" i="1"/>
  <c r="M80" i="1"/>
  <c r="M84" i="1"/>
  <c r="M89" i="1"/>
  <c r="M93" i="1"/>
  <c r="M95" i="1"/>
  <c r="M97" i="1"/>
  <c r="M101" i="1"/>
  <c r="M104" i="1"/>
  <c r="M107" i="1"/>
  <c r="M109" i="1"/>
  <c r="M113" i="1"/>
  <c r="M116" i="1"/>
  <c r="M119" i="1"/>
  <c r="M122" i="1"/>
  <c r="M125" i="1"/>
  <c r="M130" i="1"/>
  <c r="M133" i="1"/>
  <c r="M137" i="1"/>
  <c r="M139" i="1"/>
  <c r="M145" i="1"/>
  <c r="M149" i="1"/>
  <c r="M152" i="1"/>
  <c r="M156" i="1"/>
  <c r="M159" i="1"/>
  <c r="M167" i="1"/>
  <c r="M172" i="1"/>
  <c r="M174" i="1"/>
  <c r="M178" i="1"/>
  <c r="M183" i="1"/>
  <c r="M187" i="1"/>
  <c r="M190" i="1"/>
  <c r="M193" i="1"/>
  <c r="M194" i="1"/>
  <c r="M201" i="1"/>
  <c r="M207" i="1"/>
  <c r="M209" i="1"/>
  <c r="M216" i="1"/>
  <c r="M220" i="1"/>
  <c r="M225" i="1"/>
  <c r="M229" i="1"/>
  <c r="M235" i="1"/>
  <c r="M259" i="1"/>
  <c r="M262" i="1"/>
  <c r="M264" i="1"/>
  <c r="M267" i="1"/>
  <c r="M270" i="1"/>
  <c r="M273" i="1"/>
  <c r="M276" i="1"/>
  <c r="M279" i="1"/>
  <c r="M285" i="1"/>
  <c r="M288" i="1"/>
  <c r="M295" i="1"/>
  <c r="M299" i="1"/>
  <c r="M301" i="1"/>
  <c r="M306" i="1"/>
  <c r="M308" i="1"/>
  <c r="M310" i="1"/>
  <c r="M313" i="1"/>
  <c r="M321" i="1"/>
  <c r="M324" i="1"/>
  <c r="M330" i="1"/>
  <c r="M335" i="1"/>
  <c r="M338" i="1"/>
  <c r="M342" i="1"/>
  <c r="M347" i="1"/>
  <c r="M350" i="1"/>
  <c r="M353" i="1"/>
  <c r="M356" i="1"/>
  <c r="M359" i="1"/>
  <c r="M362" i="1"/>
  <c r="M365" i="1"/>
  <c r="M369" i="1"/>
  <c r="M377" i="1"/>
  <c r="M381" i="1"/>
  <c r="M387" i="1"/>
  <c r="M391" i="1"/>
  <c r="M393" i="1"/>
  <c r="M396" i="1"/>
  <c r="M402" i="1"/>
  <c r="M404" i="1"/>
  <c r="M407" i="1"/>
  <c r="M410" i="1"/>
  <c r="M416" i="1"/>
  <c r="M418" i="1"/>
  <c r="M420" i="1"/>
  <c r="M423" i="1"/>
  <c r="M431" i="1"/>
  <c r="M433" i="1"/>
  <c r="M435" i="1"/>
  <c r="M439" i="1"/>
  <c r="M444" i="1"/>
  <c r="M448" i="1"/>
  <c r="M453" i="1"/>
  <c r="M458" i="1"/>
  <c r="M461" i="1"/>
  <c r="M464" i="1"/>
  <c r="M466" i="1"/>
  <c r="L465" i="1"/>
  <c r="O465" i="1" s="1"/>
  <c r="L463" i="1"/>
  <c r="O463" i="1" s="1"/>
  <c r="L460" i="1"/>
  <c r="L457" i="1"/>
  <c r="L452" i="1"/>
  <c r="L447" i="1"/>
  <c r="L443" i="1"/>
  <c r="L438" i="1"/>
  <c r="L434" i="1"/>
  <c r="O434" i="1" s="1"/>
  <c r="L432" i="1"/>
  <c r="O432" i="1" s="1"/>
  <c r="L430" i="1"/>
  <c r="O430" i="1" s="1"/>
  <c r="L422" i="1"/>
  <c r="O422" i="1" s="1"/>
  <c r="L419" i="1"/>
  <c r="O419" i="1" s="1"/>
  <c r="L417" i="1"/>
  <c r="O417" i="1" s="1"/>
  <c r="L415" i="1"/>
  <c r="O415" i="1" s="1"/>
  <c r="L409" i="1"/>
  <c r="O409" i="1" s="1"/>
  <c r="L406" i="1"/>
  <c r="L403" i="1"/>
  <c r="O403" i="1" s="1"/>
  <c r="L401" i="1"/>
  <c r="O401" i="1" s="1"/>
  <c r="L395" i="1"/>
  <c r="L394" i="1" s="1"/>
  <c r="L392" i="1"/>
  <c r="L390" i="1"/>
  <c r="L386" i="1"/>
  <c r="L385" i="1" s="1"/>
  <c r="L380" i="1"/>
  <c r="L376" i="1"/>
  <c r="L375" i="1" s="1"/>
  <c r="L374" i="1" s="1"/>
  <c r="L368" i="1"/>
  <c r="O368" i="1" s="1"/>
  <c r="L364" i="1"/>
  <c r="L361" i="1"/>
  <c r="L358" i="1"/>
  <c r="O358" i="1" s="1"/>
  <c r="L355" i="1"/>
  <c r="O355" i="1" s="1"/>
  <c r="L352" i="1"/>
  <c r="L349" i="1"/>
  <c r="O349" i="1" s="1"/>
  <c r="L346" i="1"/>
  <c r="L341" i="1"/>
  <c r="L337" i="1"/>
  <c r="L334" i="1"/>
  <c r="L329" i="1"/>
  <c r="L323" i="1"/>
  <c r="L320" i="1"/>
  <c r="L312" i="1"/>
  <c r="O312" i="1" s="1"/>
  <c r="L309" i="1"/>
  <c r="O309" i="1" s="1"/>
  <c r="L307" i="1"/>
  <c r="O307" i="1" s="1"/>
  <c r="L305" i="1"/>
  <c r="O305" i="1" s="1"/>
  <c r="L300" i="1"/>
  <c r="O300" i="1" s="1"/>
  <c r="L298" i="1"/>
  <c r="O298" i="1" s="1"/>
  <c r="L294" i="1"/>
  <c r="L287" i="1"/>
  <c r="L284" i="1"/>
  <c r="L278" i="1"/>
  <c r="O278" i="1" s="1"/>
  <c r="L275" i="1"/>
  <c r="L272" i="1"/>
  <c r="L269" i="1"/>
  <c r="L266" i="1"/>
  <c r="L265" i="1" s="1"/>
  <c r="L263" i="1"/>
  <c r="L261" i="1"/>
  <c r="L258" i="1"/>
  <c r="O258" i="1" s="1"/>
  <c r="L255" i="1"/>
  <c r="L252" i="1"/>
  <c r="L249" i="1"/>
  <c r="L245" i="1"/>
  <c r="L242" i="1"/>
  <c r="L239" i="1"/>
  <c r="L234" i="1"/>
  <c r="L228" i="1"/>
  <c r="L224" i="1"/>
  <c r="L219" i="1"/>
  <c r="L215" i="1"/>
  <c r="L208" i="1"/>
  <c r="O208" i="1" s="1"/>
  <c r="L206" i="1"/>
  <c r="O206" i="1" s="1"/>
  <c r="L200" i="1"/>
  <c r="L192" i="1"/>
  <c r="L189" i="1"/>
  <c r="O189" i="1" s="1"/>
  <c r="L186" i="1"/>
  <c r="O186" i="1" s="1"/>
  <c r="L182" i="1"/>
  <c r="O182" i="1" s="1"/>
  <c r="L177" i="1"/>
  <c r="L173" i="1"/>
  <c r="O173" i="1" s="1"/>
  <c r="L171" i="1"/>
  <c r="O171" i="1" s="1"/>
  <c r="L166" i="1"/>
  <c r="O166" i="1" s="1"/>
  <c r="L158" i="1"/>
  <c r="O158" i="1" s="1"/>
  <c r="L155" i="1"/>
  <c r="L151" i="1"/>
  <c r="O151" i="1" s="1"/>
  <c r="L148" i="1"/>
  <c r="L144" i="1"/>
  <c r="L138" i="1"/>
  <c r="O138" i="1" s="1"/>
  <c r="L136" i="1"/>
  <c r="O136" i="1" s="1"/>
  <c r="L132" i="1"/>
  <c r="L129" i="1"/>
  <c r="L124" i="1"/>
  <c r="L121" i="1"/>
  <c r="L118" i="1"/>
  <c r="L115" i="1"/>
  <c r="L112" i="1"/>
  <c r="L108" i="1"/>
  <c r="O108" i="1" s="1"/>
  <c r="L106" i="1"/>
  <c r="O106" i="1" s="1"/>
  <c r="L103" i="1"/>
  <c r="L100" i="1"/>
  <c r="L96" i="1"/>
  <c r="O96" i="1" s="1"/>
  <c r="L94" i="1"/>
  <c r="O94" i="1" s="1"/>
  <c r="L92" i="1"/>
  <c r="O92" i="1" s="1"/>
  <c r="L88" i="1"/>
  <c r="L83" i="1"/>
  <c r="L74" i="1"/>
  <c r="L71" i="1"/>
  <c r="L68" i="1"/>
  <c r="L65" i="1"/>
  <c r="L61" i="1"/>
  <c r="L57" i="1"/>
  <c r="L48" i="1"/>
  <c r="O48" i="1" s="1"/>
  <c r="L46" i="1"/>
  <c r="O46" i="1" s="1"/>
  <c r="L43" i="1"/>
  <c r="O43" i="1" s="1"/>
  <c r="L40" i="1"/>
  <c r="O40" i="1" s="1"/>
  <c r="L38" i="1"/>
  <c r="O38" i="1" s="1"/>
  <c r="L35" i="1"/>
  <c r="O35" i="1" s="1"/>
  <c r="L33" i="1"/>
  <c r="O33" i="1" s="1"/>
  <c r="L30" i="1"/>
  <c r="O30" i="1" s="1"/>
  <c r="L28" i="1"/>
  <c r="O28" i="1" s="1"/>
  <c r="L25" i="1"/>
  <c r="O25" i="1" s="1"/>
  <c r="L23" i="1"/>
  <c r="O23" i="1" s="1"/>
  <c r="M140" i="1" l="1"/>
  <c r="L82" i="1"/>
  <c r="O83" i="1"/>
  <c r="M52" i="1"/>
  <c r="L87" i="1"/>
  <c r="O88" i="1"/>
  <c r="L99" i="1"/>
  <c r="O99" i="1" s="1"/>
  <c r="O100" i="1"/>
  <c r="L102" i="1"/>
  <c r="O102" i="1" s="1"/>
  <c r="O103" i="1"/>
  <c r="L227" i="1"/>
  <c r="O228" i="1"/>
  <c r="L214" i="1"/>
  <c r="O215" i="1"/>
  <c r="L150" i="1"/>
  <c r="O150" i="1" s="1"/>
  <c r="L218" i="1"/>
  <c r="O219" i="1"/>
  <c r="L223" i="1"/>
  <c r="O224" i="1"/>
  <c r="L437" i="1"/>
  <c r="O438" i="1"/>
  <c r="L456" i="1"/>
  <c r="O456" i="1" s="1"/>
  <c r="O457" i="1"/>
  <c r="L442" i="1"/>
  <c r="O443" i="1"/>
  <c r="L459" i="1"/>
  <c r="O459" i="1" s="1"/>
  <c r="O460" i="1"/>
  <c r="L446" i="1"/>
  <c r="O447" i="1"/>
  <c r="L405" i="1"/>
  <c r="O405" i="1" s="1"/>
  <c r="O406" i="1"/>
  <c r="L451" i="1"/>
  <c r="O451" i="1" s="1"/>
  <c r="O452" i="1"/>
  <c r="L283" i="1"/>
  <c r="O283" i="1" s="1"/>
  <c r="O284" i="1"/>
  <c r="L333" i="1"/>
  <c r="O333" i="1" s="1"/>
  <c r="O334" i="1"/>
  <c r="L360" i="1"/>
  <c r="O360" i="1" s="1"/>
  <c r="O361" i="1"/>
  <c r="L286" i="1"/>
  <c r="O286" i="1" s="1"/>
  <c r="O287" i="1"/>
  <c r="L319" i="1"/>
  <c r="O319" i="1" s="1"/>
  <c r="O320" i="1"/>
  <c r="L336" i="1"/>
  <c r="O336" i="1" s="1"/>
  <c r="O337" i="1"/>
  <c r="L351" i="1"/>
  <c r="O351" i="1" s="1"/>
  <c r="O352" i="1"/>
  <c r="L363" i="1"/>
  <c r="O363" i="1" s="1"/>
  <c r="O364" i="1"/>
  <c r="L293" i="1"/>
  <c r="O294" i="1"/>
  <c r="L322" i="1"/>
  <c r="O322" i="1" s="1"/>
  <c r="O323" i="1"/>
  <c r="L340" i="1"/>
  <c r="O341" i="1"/>
  <c r="L328" i="1"/>
  <c r="O328" i="1" s="1"/>
  <c r="O329" i="1"/>
  <c r="L345" i="1"/>
  <c r="O345" i="1" s="1"/>
  <c r="O346" i="1"/>
  <c r="L268" i="1"/>
  <c r="O268" i="1" s="1"/>
  <c r="O269" i="1"/>
  <c r="L271" i="1"/>
  <c r="O271" i="1" s="1"/>
  <c r="O272" i="1"/>
  <c r="L274" i="1"/>
  <c r="O274" i="1" s="1"/>
  <c r="O275" i="1"/>
  <c r="L238" i="1"/>
  <c r="O238" i="1" s="1"/>
  <c r="O239" i="1"/>
  <c r="L233" i="1"/>
  <c r="O234" i="1"/>
  <c r="L114" i="1"/>
  <c r="O114" i="1" s="1"/>
  <c r="O115" i="1"/>
  <c r="L128" i="1"/>
  <c r="O128" i="1" s="1"/>
  <c r="O129" i="1"/>
  <c r="L143" i="1"/>
  <c r="O143" i="1" s="1"/>
  <c r="O144" i="1"/>
  <c r="L154" i="1"/>
  <c r="O155" i="1"/>
  <c r="L117" i="1"/>
  <c r="O117" i="1" s="1"/>
  <c r="O118" i="1"/>
  <c r="L131" i="1"/>
  <c r="O131" i="1" s="1"/>
  <c r="O132" i="1"/>
  <c r="L147" i="1"/>
  <c r="O147" i="1" s="1"/>
  <c r="O148" i="1"/>
  <c r="L176" i="1"/>
  <c r="O177" i="1"/>
  <c r="L191" i="1"/>
  <c r="O191" i="1" s="1"/>
  <c r="O192" i="1"/>
  <c r="L120" i="1"/>
  <c r="O120" i="1" s="1"/>
  <c r="O121" i="1"/>
  <c r="L199" i="1"/>
  <c r="O200" i="1"/>
  <c r="L111" i="1"/>
  <c r="O111" i="1" s="1"/>
  <c r="O112" i="1"/>
  <c r="L123" i="1"/>
  <c r="O123" i="1" s="1"/>
  <c r="O124" i="1"/>
  <c r="L64" i="1"/>
  <c r="O64" i="1" s="1"/>
  <c r="O65" i="1"/>
  <c r="L67" i="1"/>
  <c r="O67" i="1" s="1"/>
  <c r="O68" i="1"/>
  <c r="L56" i="1"/>
  <c r="O57" i="1"/>
  <c r="L70" i="1"/>
  <c r="O70" i="1" s="1"/>
  <c r="O71" i="1"/>
  <c r="L60" i="1"/>
  <c r="O61" i="1"/>
  <c r="L73" i="1"/>
  <c r="O73" i="1" s="1"/>
  <c r="O74" i="1"/>
  <c r="L244" i="1"/>
  <c r="L248" i="1"/>
  <c r="L241" i="1"/>
  <c r="L205" i="1"/>
  <c r="L462" i="1"/>
  <c r="O462" i="1" s="1"/>
  <c r="L297" i="1"/>
  <c r="O297" i="1" s="1"/>
  <c r="L27" i="1"/>
  <c r="O27" i="1" s="1"/>
  <c r="L22" i="1"/>
  <c r="O22" i="1" s="1"/>
  <c r="L105" i="1"/>
  <c r="O105" i="1" s="1"/>
  <c r="L170" i="1"/>
  <c r="L260" i="1"/>
  <c r="L450" i="1"/>
  <c r="O450" i="1" s="1"/>
  <c r="L429" i="1"/>
  <c r="O429" i="1" s="1"/>
  <c r="L421" i="1"/>
  <c r="O421" i="1" s="1"/>
  <c r="L414" i="1"/>
  <c r="O414" i="1" s="1"/>
  <c r="L408" i="1"/>
  <c r="O408" i="1" s="1"/>
  <c r="L400" i="1"/>
  <c r="O400" i="1" s="1"/>
  <c r="L389" i="1"/>
  <c r="L388" i="1" s="1"/>
  <c r="L384" i="1"/>
  <c r="L379" i="1"/>
  <c r="L367" i="1"/>
  <c r="L357" i="1"/>
  <c r="O357" i="1" s="1"/>
  <c r="L354" i="1"/>
  <c r="O354" i="1" s="1"/>
  <c r="L348" i="1"/>
  <c r="O348" i="1" s="1"/>
  <c r="L311" i="1"/>
  <c r="O311" i="1" s="1"/>
  <c r="L304" i="1"/>
  <c r="O304" i="1" s="1"/>
  <c r="L277" i="1"/>
  <c r="O277" i="1" s="1"/>
  <c r="L251" i="1"/>
  <c r="L257" i="1"/>
  <c r="O257" i="1" s="1"/>
  <c r="L254" i="1"/>
  <c r="L45" i="1"/>
  <c r="O45" i="1" s="1"/>
  <c r="L188" i="1"/>
  <c r="O188" i="1" s="1"/>
  <c r="L185" i="1"/>
  <c r="O185" i="1" s="1"/>
  <c r="L181" i="1"/>
  <c r="O181" i="1" s="1"/>
  <c r="L165" i="1"/>
  <c r="O165" i="1" s="1"/>
  <c r="L157" i="1"/>
  <c r="O157" i="1" s="1"/>
  <c r="L135" i="1"/>
  <c r="O135" i="1" s="1"/>
  <c r="L91" i="1"/>
  <c r="O91" i="1" s="1"/>
  <c r="M50" i="1"/>
  <c r="L42" i="1"/>
  <c r="O42" i="1" s="1"/>
  <c r="L37" i="1"/>
  <c r="O37" i="1" s="1"/>
  <c r="L32" i="1"/>
  <c r="O32" i="1" s="1"/>
  <c r="L332" i="1"/>
  <c r="O332" i="1" s="1"/>
  <c r="L237" i="1"/>
  <c r="O237" i="1" s="1"/>
  <c r="L455" i="1"/>
  <c r="O455" i="1" s="1"/>
  <c r="J235" i="1"/>
  <c r="O154" i="1" l="1"/>
  <c r="L153" i="1"/>
  <c r="L98" i="1"/>
  <c r="O98" i="1" s="1"/>
  <c r="L127" i="1"/>
  <c r="O127" i="1" s="1"/>
  <c r="L63" i="1"/>
  <c r="O63" i="1" s="1"/>
  <c r="L81" i="1"/>
  <c r="O82" i="1"/>
  <c r="L86" i="1"/>
  <c r="O86" i="1" s="1"/>
  <c r="O87" i="1"/>
  <c r="L110" i="1"/>
  <c r="O110" i="1" s="1"/>
  <c r="L146" i="1"/>
  <c r="O146" i="1" s="1"/>
  <c r="L217" i="1"/>
  <c r="O217" i="1" s="1"/>
  <c r="O218" i="1"/>
  <c r="L226" i="1"/>
  <c r="O226" i="1" s="1"/>
  <c r="O227" i="1"/>
  <c r="L222" i="1"/>
  <c r="O223" i="1"/>
  <c r="L213" i="1"/>
  <c r="O213" i="1" s="1"/>
  <c r="O214" i="1"/>
  <c r="L445" i="1"/>
  <c r="O445" i="1" s="1"/>
  <c r="O446" i="1"/>
  <c r="L441" i="1"/>
  <c r="O442" i="1"/>
  <c r="L436" i="1"/>
  <c r="O436" i="1" s="1"/>
  <c r="O437" i="1"/>
  <c r="L327" i="1"/>
  <c r="O327" i="1" s="1"/>
  <c r="L318" i="1"/>
  <c r="O318" i="1" s="1"/>
  <c r="L366" i="1"/>
  <c r="O366" i="1" s="1"/>
  <c r="O367" i="1"/>
  <c r="L339" i="1"/>
  <c r="O339" i="1" s="1"/>
  <c r="O340" i="1"/>
  <c r="L292" i="1"/>
  <c r="O292" i="1" s="1"/>
  <c r="O293" i="1"/>
  <c r="L232" i="1"/>
  <c r="O233" i="1"/>
  <c r="L175" i="1"/>
  <c r="O175" i="1" s="1"/>
  <c r="O176" i="1"/>
  <c r="L204" i="1"/>
  <c r="O205" i="1"/>
  <c r="L169" i="1"/>
  <c r="O170" i="1"/>
  <c r="L198" i="1"/>
  <c r="O198" i="1" s="1"/>
  <c r="O199" i="1"/>
  <c r="L59" i="1"/>
  <c r="O59" i="1" s="1"/>
  <c r="O60" i="1"/>
  <c r="L55" i="1"/>
  <c r="O55" i="1" s="1"/>
  <c r="O56" i="1"/>
  <c r="L399" i="1"/>
  <c r="O399" i="1" s="1"/>
  <c r="L247" i="1"/>
  <c r="O247" i="1" s="1"/>
  <c r="L383" i="1"/>
  <c r="L382" i="1" s="1"/>
  <c r="L296" i="1"/>
  <c r="O296" i="1" s="1"/>
  <c r="L454" i="1"/>
  <c r="O454" i="1" s="1"/>
  <c r="L449" i="1"/>
  <c r="O449" i="1" s="1"/>
  <c r="L428" i="1"/>
  <c r="O428" i="1" s="1"/>
  <c r="L413" i="1"/>
  <c r="L398" i="1"/>
  <c r="O398" i="1" s="1"/>
  <c r="L378" i="1"/>
  <c r="L344" i="1"/>
  <c r="O344" i="1" s="1"/>
  <c r="L331" i="1"/>
  <c r="O331" i="1" s="1"/>
  <c r="L326" i="1"/>
  <c r="O326" i="1" s="1"/>
  <c r="L21" i="1"/>
  <c r="O21" i="1" s="1"/>
  <c r="L184" i="1"/>
  <c r="O184" i="1" s="1"/>
  <c r="L180" i="1"/>
  <c r="O180" i="1" s="1"/>
  <c r="L164" i="1"/>
  <c r="O164" i="1" s="1"/>
  <c r="O153" i="1"/>
  <c r="L134" i="1"/>
  <c r="O134" i="1" s="1"/>
  <c r="L90" i="1"/>
  <c r="O90" i="1" s="1"/>
  <c r="X335" i="1"/>
  <c r="S335" i="1"/>
  <c r="J335" i="1"/>
  <c r="H335" i="1"/>
  <c r="I334" i="1"/>
  <c r="I333" i="1" s="1"/>
  <c r="K334" i="1"/>
  <c r="K333" i="1" s="1"/>
  <c r="M333" i="1" s="1"/>
  <c r="P334" i="1"/>
  <c r="P333" i="1" s="1"/>
  <c r="Q334" i="1"/>
  <c r="Q333" i="1" s="1"/>
  <c r="R334" i="1"/>
  <c r="R333" i="1" s="1"/>
  <c r="T334" i="1"/>
  <c r="U334" i="1"/>
  <c r="U333" i="1" s="1"/>
  <c r="V334" i="1"/>
  <c r="V333" i="1" s="1"/>
  <c r="W334" i="1"/>
  <c r="W333" i="1" s="1"/>
  <c r="Y334" i="1"/>
  <c r="Y333" i="1" s="1"/>
  <c r="G334" i="1"/>
  <c r="G333" i="1" s="1"/>
  <c r="X209" i="1"/>
  <c r="X216" i="1"/>
  <c r="X220" i="1"/>
  <c r="X221" i="1"/>
  <c r="X222" i="1"/>
  <c r="X223" i="1"/>
  <c r="X224" i="1"/>
  <c r="X225" i="1"/>
  <c r="X226" i="1"/>
  <c r="X227" i="1"/>
  <c r="X228" i="1"/>
  <c r="X229" i="1"/>
  <c r="S209" i="1"/>
  <c r="S216" i="1"/>
  <c r="S220" i="1"/>
  <c r="S221" i="1"/>
  <c r="S222" i="1"/>
  <c r="S223" i="1"/>
  <c r="S224" i="1"/>
  <c r="S225" i="1"/>
  <c r="S226" i="1"/>
  <c r="S227" i="1"/>
  <c r="S228" i="1"/>
  <c r="S229" i="1"/>
  <c r="J209" i="1"/>
  <c r="J216" i="1"/>
  <c r="J220" i="1"/>
  <c r="J225" i="1"/>
  <c r="J229" i="1"/>
  <c r="H209" i="1"/>
  <c r="H216" i="1"/>
  <c r="H220" i="1"/>
  <c r="H225" i="1"/>
  <c r="H229" i="1"/>
  <c r="H235" i="1"/>
  <c r="I234" i="1"/>
  <c r="I233" i="1" s="1"/>
  <c r="I232" i="1" s="1"/>
  <c r="I231" i="1" s="1"/>
  <c r="K234" i="1"/>
  <c r="P234" i="1"/>
  <c r="Q234" i="1"/>
  <c r="Q233" i="1" s="1"/>
  <c r="Q232" i="1" s="1"/>
  <c r="Q231" i="1" s="1"/>
  <c r="R234" i="1"/>
  <c r="R233" i="1" s="1"/>
  <c r="R232" i="1" s="1"/>
  <c r="R231" i="1" s="1"/>
  <c r="T234" i="1"/>
  <c r="U234" i="1"/>
  <c r="U233" i="1" s="1"/>
  <c r="U232" i="1" s="1"/>
  <c r="U231" i="1" s="1"/>
  <c r="V234" i="1"/>
  <c r="V233" i="1" s="1"/>
  <c r="V232" i="1" s="1"/>
  <c r="V231" i="1" s="1"/>
  <c r="W234" i="1"/>
  <c r="W233" i="1" s="1"/>
  <c r="W232" i="1" s="1"/>
  <c r="W231" i="1" s="1"/>
  <c r="Y234" i="1"/>
  <c r="Y233" i="1" s="1"/>
  <c r="Y232" i="1" s="1"/>
  <c r="Y231" i="1" s="1"/>
  <c r="P233" i="1"/>
  <c r="P232" i="1" s="1"/>
  <c r="P231" i="1" s="1"/>
  <c r="G234" i="1"/>
  <c r="G233" i="1" s="1"/>
  <c r="G232" i="1" s="1"/>
  <c r="G231" i="1" s="1"/>
  <c r="L76" i="1" l="1"/>
  <c r="O76" i="1" s="1"/>
  <c r="O81" i="1"/>
  <c r="O222" i="1"/>
  <c r="L221" i="1"/>
  <c r="O221" i="1" s="1"/>
  <c r="L412" i="1"/>
  <c r="O412" i="1" s="1"/>
  <c r="O413" i="1"/>
  <c r="O441" i="1"/>
  <c r="L440" i="1"/>
  <c r="O440" i="1" s="1"/>
  <c r="L317" i="1"/>
  <c r="O317" i="1" s="1"/>
  <c r="L236" i="1"/>
  <c r="O236" i="1" s="1"/>
  <c r="L231" i="1"/>
  <c r="O231" i="1" s="1"/>
  <c r="O232" i="1"/>
  <c r="L203" i="1"/>
  <c r="O204" i="1"/>
  <c r="L168" i="1"/>
  <c r="O168" i="1" s="1"/>
  <c r="O169" i="1"/>
  <c r="L427" i="1"/>
  <c r="O427" i="1" s="1"/>
  <c r="S334" i="1"/>
  <c r="H333" i="1"/>
  <c r="L397" i="1"/>
  <c r="O397" i="1" s="1"/>
  <c r="L373" i="1"/>
  <c r="J334" i="1"/>
  <c r="M334" i="1"/>
  <c r="L343" i="1"/>
  <c r="O343" i="1" s="1"/>
  <c r="K233" i="1"/>
  <c r="M234" i="1"/>
  <c r="L179" i="1"/>
  <c r="O179" i="1" s="1"/>
  <c r="L163" i="1"/>
  <c r="O163" i="1" s="1"/>
  <c r="L126" i="1"/>
  <c r="O126" i="1" s="1"/>
  <c r="L85" i="1"/>
  <c r="O85" i="1" s="1"/>
  <c r="L20" i="1"/>
  <c r="O20" i="1" s="1"/>
  <c r="H334" i="1"/>
  <c r="X333" i="1"/>
  <c r="H231" i="1"/>
  <c r="X334" i="1"/>
  <c r="T333" i="1"/>
  <c r="J333" i="1"/>
  <c r="H233" i="1"/>
  <c r="T233" i="1"/>
  <c r="T232" i="1" s="1"/>
  <c r="T231" i="1" s="1"/>
  <c r="J234" i="1"/>
  <c r="H234" i="1"/>
  <c r="J233" i="1"/>
  <c r="H232" i="1"/>
  <c r="L230" i="1" l="1"/>
  <c r="O230" i="1" s="1"/>
  <c r="O203" i="1"/>
  <c r="L202" i="1"/>
  <c r="O202" i="1" s="1"/>
  <c r="L411" i="1"/>
  <c r="O411" i="1" s="1"/>
  <c r="L325" i="1"/>
  <c r="O325" i="1" s="1"/>
  <c r="K232" i="1"/>
  <c r="M233" i="1"/>
  <c r="L19" i="1"/>
  <c r="O19" i="1" s="1"/>
  <c r="S333" i="1"/>
  <c r="K231" i="1" l="1"/>
  <c r="M232" i="1"/>
  <c r="J232" i="1"/>
  <c r="L467" i="1"/>
  <c r="O467" i="1" s="1"/>
  <c r="X24" i="1"/>
  <c r="X26" i="1"/>
  <c r="X29" i="1"/>
  <c r="X30" i="1"/>
  <c r="X31" i="1"/>
  <c r="X32" i="1"/>
  <c r="X33" i="1"/>
  <c r="X34" i="1"/>
  <c r="X36" i="1"/>
  <c r="X39" i="1"/>
  <c r="X41" i="1"/>
  <c r="X44" i="1"/>
  <c r="X47" i="1"/>
  <c r="X49" i="1"/>
  <c r="X58" i="1"/>
  <c r="X59" i="1"/>
  <c r="X60" i="1"/>
  <c r="X61" i="1"/>
  <c r="X62" i="1"/>
  <c r="X66" i="1"/>
  <c r="X67" i="1"/>
  <c r="X68" i="1"/>
  <c r="X69" i="1"/>
  <c r="X72" i="1"/>
  <c r="X75" i="1"/>
  <c r="X77" i="1"/>
  <c r="X78" i="1"/>
  <c r="X79" i="1"/>
  <c r="X80" i="1"/>
  <c r="X84" i="1"/>
  <c r="X89" i="1"/>
  <c r="X93" i="1"/>
  <c r="X95" i="1"/>
  <c r="X97" i="1"/>
  <c r="X101" i="1"/>
  <c r="X104" i="1"/>
  <c r="X107" i="1"/>
  <c r="X109" i="1"/>
  <c r="X113" i="1"/>
  <c r="X116" i="1"/>
  <c r="X119" i="1"/>
  <c r="X122" i="1"/>
  <c r="X125" i="1"/>
  <c r="X130" i="1"/>
  <c r="X133" i="1"/>
  <c r="X136" i="1"/>
  <c r="X137" i="1"/>
  <c r="X138" i="1"/>
  <c r="X139" i="1"/>
  <c r="X145" i="1"/>
  <c r="X149" i="1"/>
  <c r="X150" i="1"/>
  <c r="X151" i="1"/>
  <c r="X152" i="1"/>
  <c r="X153" i="1"/>
  <c r="X154" i="1"/>
  <c r="X155" i="1"/>
  <c r="X156" i="1"/>
  <c r="X157" i="1"/>
  <c r="X158" i="1"/>
  <c r="X159" i="1"/>
  <c r="X166" i="1"/>
  <c r="X167" i="1"/>
  <c r="X172" i="1"/>
  <c r="X174" i="1"/>
  <c r="X178" i="1"/>
  <c r="X183" i="1"/>
  <c r="X187" i="1"/>
  <c r="X190" i="1"/>
  <c r="X193" i="1"/>
  <c r="X194" i="1"/>
  <c r="X201" i="1"/>
  <c r="X202" i="1"/>
  <c r="X207" i="1"/>
  <c r="X240" i="1"/>
  <c r="X243" i="1"/>
  <c r="X246" i="1"/>
  <c r="X248" i="1"/>
  <c r="X249" i="1"/>
  <c r="X250" i="1"/>
  <c r="X251" i="1"/>
  <c r="X252" i="1"/>
  <c r="X253" i="1"/>
  <c r="X256" i="1"/>
  <c r="X259" i="1"/>
  <c r="X262" i="1"/>
  <c r="X264" i="1"/>
  <c r="X267" i="1"/>
  <c r="X270" i="1"/>
  <c r="X271" i="1"/>
  <c r="X272" i="1"/>
  <c r="X273" i="1"/>
  <c r="X276" i="1"/>
  <c r="X277" i="1"/>
  <c r="X278" i="1"/>
  <c r="X279" i="1"/>
  <c r="X285" i="1"/>
  <c r="X288" i="1"/>
  <c r="X292" i="1"/>
  <c r="X293" i="1"/>
  <c r="X294" i="1"/>
  <c r="X295" i="1"/>
  <c r="X299" i="1"/>
  <c r="X300" i="1"/>
  <c r="X301" i="1"/>
  <c r="X306" i="1"/>
  <c r="X308" i="1"/>
  <c r="X310" i="1"/>
  <c r="X313" i="1"/>
  <c r="X321" i="1"/>
  <c r="X324" i="1"/>
  <c r="X326" i="1"/>
  <c r="X327" i="1"/>
  <c r="X328" i="1"/>
  <c r="X329" i="1"/>
  <c r="X330" i="1"/>
  <c r="X338" i="1"/>
  <c r="X339" i="1"/>
  <c r="X340" i="1"/>
  <c r="X341" i="1"/>
  <c r="X342" i="1"/>
  <c r="X345" i="1"/>
  <c r="X346" i="1"/>
  <c r="X347" i="1"/>
  <c r="X350" i="1"/>
  <c r="X353" i="1"/>
  <c r="X356" i="1"/>
  <c r="X357" i="1"/>
  <c r="X358" i="1"/>
  <c r="X359" i="1"/>
  <c r="X360" i="1"/>
  <c r="X361" i="1"/>
  <c r="X362" i="1"/>
  <c r="X365" i="1"/>
  <c r="X368" i="1"/>
  <c r="X369" i="1"/>
  <c r="X373" i="1"/>
  <c r="X374" i="1"/>
  <c r="X375" i="1"/>
  <c r="X376" i="1"/>
  <c r="X377" i="1"/>
  <c r="X378" i="1"/>
  <c r="X379" i="1"/>
  <c r="X380" i="1"/>
  <c r="X381" i="1"/>
  <c r="X387" i="1"/>
  <c r="X391" i="1"/>
  <c r="X393" i="1"/>
  <c r="X396" i="1"/>
  <c r="X402" i="1"/>
  <c r="X404" i="1"/>
  <c r="X407" i="1"/>
  <c r="X410" i="1"/>
  <c r="X416" i="1"/>
  <c r="X418" i="1"/>
  <c r="X420" i="1"/>
  <c r="X423" i="1"/>
  <c r="X431" i="1"/>
  <c r="X433" i="1"/>
  <c r="X435" i="1"/>
  <c r="X439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8" i="1"/>
  <c r="X461" i="1"/>
  <c r="X464" i="1"/>
  <c r="X466" i="1"/>
  <c r="Y465" i="1"/>
  <c r="Y463" i="1"/>
  <c r="Y460" i="1"/>
  <c r="Y459" i="1" s="1"/>
  <c r="Y457" i="1"/>
  <c r="Y456" i="1" s="1"/>
  <c r="Y440" i="1"/>
  <c r="Y438" i="1"/>
  <c r="Y437" i="1" s="1"/>
  <c r="Y436" i="1" s="1"/>
  <c r="Y434" i="1"/>
  <c r="Y432" i="1"/>
  <c r="Y430" i="1"/>
  <c r="Y422" i="1"/>
  <c r="Y421" i="1" s="1"/>
  <c r="Y419" i="1"/>
  <c r="Y417" i="1"/>
  <c r="Y415" i="1"/>
  <c r="Y409" i="1"/>
  <c r="Y406" i="1"/>
  <c r="Y405" i="1" s="1"/>
  <c r="Y403" i="1"/>
  <c r="Y401" i="1"/>
  <c r="Y395" i="1"/>
  <c r="Y394" i="1" s="1"/>
  <c r="Y392" i="1"/>
  <c r="Y390" i="1"/>
  <c r="Y386" i="1"/>
  <c r="Y385" i="1" s="1"/>
  <c r="Y367" i="1"/>
  <c r="Y366" i="1" s="1"/>
  <c r="Y364" i="1"/>
  <c r="Y355" i="1"/>
  <c r="Y354" i="1" s="1"/>
  <c r="Y352" i="1"/>
  <c r="Y349" i="1"/>
  <c r="Y337" i="1"/>
  <c r="Y323" i="1"/>
  <c r="Y322" i="1" s="1"/>
  <c r="Y320" i="1"/>
  <c r="Y319" i="1" s="1"/>
  <c r="Y312" i="1"/>
  <c r="Y311" i="1" s="1"/>
  <c r="Y309" i="1"/>
  <c r="Y307" i="1"/>
  <c r="Y305" i="1"/>
  <c r="Y298" i="1"/>
  <c r="Y297" i="1" s="1"/>
  <c r="Y287" i="1"/>
  <c r="Y284" i="1"/>
  <c r="Y283" i="1" s="1"/>
  <c r="Y275" i="1"/>
  <c r="Y269" i="1"/>
  <c r="Y266" i="1"/>
  <c r="Y263" i="1"/>
  <c r="Y261" i="1"/>
  <c r="Y258" i="1"/>
  <c r="Y257" i="1" s="1"/>
  <c r="Y255" i="1"/>
  <c r="Y254" i="1" s="1"/>
  <c r="Y245" i="1"/>
  <c r="Y242" i="1"/>
  <c r="Y239" i="1"/>
  <c r="Y238" i="1" s="1"/>
  <c r="Y219" i="1"/>
  <c r="Y215" i="1"/>
  <c r="Y208" i="1"/>
  <c r="Y206" i="1"/>
  <c r="Y200" i="1"/>
  <c r="Y192" i="1"/>
  <c r="Y189" i="1"/>
  <c r="Y188" i="1" s="1"/>
  <c r="Y186" i="1"/>
  <c r="Y182" i="1"/>
  <c r="Y177" i="1"/>
  <c r="Y173" i="1"/>
  <c r="Y171" i="1"/>
  <c r="Y165" i="1"/>
  <c r="Y148" i="1"/>
  <c r="Y147" i="1" s="1"/>
  <c r="Y144" i="1"/>
  <c r="Y143" i="1" s="1"/>
  <c r="Y135" i="1"/>
  <c r="Y132" i="1"/>
  <c r="Y129" i="1"/>
  <c r="Y124" i="1"/>
  <c r="Y123" i="1" s="1"/>
  <c r="Y121" i="1"/>
  <c r="Y118" i="1"/>
  <c r="Y115" i="1"/>
  <c r="Y112" i="1"/>
  <c r="Y111" i="1" s="1"/>
  <c r="Y108" i="1"/>
  <c r="Y106" i="1"/>
  <c r="Y103" i="1"/>
  <c r="Y100" i="1"/>
  <c r="Y99" i="1" s="1"/>
  <c r="Y96" i="1"/>
  <c r="Y94" i="1"/>
  <c r="Y92" i="1"/>
  <c r="Y88" i="1"/>
  <c r="Y83" i="1"/>
  <c r="Y74" i="1"/>
  <c r="Y71" i="1"/>
  <c r="Y70" i="1" s="1"/>
  <c r="Y65" i="1"/>
  <c r="Y57" i="1"/>
  <c r="Y56" i="1" s="1"/>
  <c r="Y48" i="1"/>
  <c r="Y46" i="1"/>
  <c r="Y43" i="1"/>
  <c r="Y42" i="1" s="1"/>
  <c r="Y40" i="1"/>
  <c r="Y38" i="1"/>
  <c r="Y35" i="1"/>
  <c r="Y28" i="1"/>
  <c r="Y25" i="1"/>
  <c r="Y23" i="1"/>
  <c r="S24" i="1"/>
  <c r="S26" i="1"/>
  <c r="S29" i="1"/>
  <c r="S30" i="1"/>
  <c r="S31" i="1"/>
  <c r="S32" i="1"/>
  <c r="S33" i="1"/>
  <c r="S34" i="1"/>
  <c r="S36" i="1"/>
  <c r="S39" i="1"/>
  <c r="S41" i="1"/>
  <c r="S44" i="1"/>
  <c r="S47" i="1"/>
  <c r="S49" i="1"/>
  <c r="S58" i="1"/>
  <c r="S59" i="1"/>
  <c r="S60" i="1"/>
  <c r="S61" i="1"/>
  <c r="S62" i="1"/>
  <c r="S66" i="1"/>
  <c r="S67" i="1"/>
  <c r="S68" i="1"/>
  <c r="S69" i="1"/>
  <c r="S72" i="1"/>
  <c r="S75" i="1"/>
  <c r="S77" i="1"/>
  <c r="S78" i="1"/>
  <c r="S79" i="1"/>
  <c r="S80" i="1"/>
  <c r="S84" i="1"/>
  <c r="S89" i="1"/>
  <c r="S93" i="1"/>
  <c r="S95" i="1"/>
  <c r="S97" i="1"/>
  <c r="S101" i="1"/>
  <c r="S104" i="1"/>
  <c r="S107" i="1"/>
  <c r="S109" i="1"/>
  <c r="S113" i="1"/>
  <c r="S116" i="1"/>
  <c r="S119" i="1"/>
  <c r="S122" i="1"/>
  <c r="S125" i="1"/>
  <c r="S130" i="1"/>
  <c r="S133" i="1"/>
  <c r="S136" i="1"/>
  <c r="S137" i="1"/>
  <c r="S138" i="1"/>
  <c r="S139" i="1"/>
  <c r="S145" i="1"/>
  <c r="S149" i="1"/>
  <c r="S150" i="1"/>
  <c r="S151" i="1"/>
  <c r="S152" i="1"/>
  <c r="S154" i="1"/>
  <c r="S155" i="1"/>
  <c r="S156" i="1"/>
  <c r="S159" i="1"/>
  <c r="S166" i="1"/>
  <c r="S167" i="1"/>
  <c r="S172" i="1"/>
  <c r="S174" i="1"/>
  <c r="S178" i="1"/>
  <c r="S183" i="1"/>
  <c r="S187" i="1"/>
  <c r="S190" i="1"/>
  <c r="S193" i="1"/>
  <c r="S194" i="1"/>
  <c r="S201" i="1"/>
  <c r="S202" i="1"/>
  <c r="S207" i="1"/>
  <c r="S240" i="1"/>
  <c r="S243" i="1"/>
  <c r="S246" i="1"/>
  <c r="S248" i="1"/>
  <c r="S249" i="1"/>
  <c r="S250" i="1"/>
  <c r="S251" i="1"/>
  <c r="S252" i="1"/>
  <c r="S253" i="1"/>
  <c r="S256" i="1"/>
  <c r="S259" i="1"/>
  <c r="S262" i="1"/>
  <c r="S264" i="1"/>
  <c r="S267" i="1"/>
  <c r="S270" i="1"/>
  <c r="S271" i="1"/>
  <c r="S272" i="1"/>
  <c r="S273" i="1"/>
  <c r="S276" i="1"/>
  <c r="S277" i="1"/>
  <c r="S278" i="1"/>
  <c r="S279" i="1"/>
  <c r="S285" i="1"/>
  <c r="S288" i="1"/>
  <c r="S295" i="1"/>
  <c r="S299" i="1"/>
  <c r="S300" i="1"/>
  <c r="S301" i="1"/>
  <c r="S306" i="1"/>
  <c r="S308" i="1"/>
  <c r="S310" i="1"/>
  <c r="S313" i="1"/>
  <c r="S321" i="1"/>
  <c r="S324" i="1"/>
  <c r="S326" i="1"/>
  <c r="S327" i="1"/>
  <c r="S328" i="1"/>
  <c r="S329" i="1"/>
  <c r="S330" i="1"/>
  <c r="S338" i="1"/>
  <c r="S339" i="1"/>
  <c r="S340" i="1"/>
  <c r="S341" i="1"/>
  <c r="S342" i="1"/>
  <c r="S345" i="1"/>
  <c r="S346" i="1"/>
  <c r="S347" i="1"/>
  <c r="S350" i="1"/>
  <c r="S353" i="1"/>
  <c r="S356" i="1"/>
  <c r="S357" i="1"/>
  <c r="S358" i="1"/>
  <c r="S359" i="1"/>
  <c r="S360" i="1"/>
  <c r="S361" i="1"/>
  <c r="S362" i="1"/>
  <c r="S365" i="1"/>
  <c r="S368" i="1"/>
  <c r="S369" i="1"/>
  <c r="S373" i="1"/>
  <c r="S374" i="1"/>
  <c r="S375" i="1"/>
  <c r="S376" i="1"/>
  <c r="S377" i="1"/>
  <c r="S378" i="1"/>
  <c r="S379" i="1"/>
  <c r="S380" i="1"/>
  <c r="S381" i="1"/>
  <c r="S387" i="1"/>
  <c r="S391" i="1"/>
  <c r="S393" i="1"/>
  <c r="S396" i="1"/>
  <c r="S402" i="1"/>
  <c r="S404" i="1"/>
  <c r="S407" i="1"/>
  <c r="S410" i="1"/>
  <c r="S416" i="1"/>
  <c r="S418" i="1"/>
  <c r="S420" i="1"/>
  <c r="S423" i="1"/>
  <c r="S431" i="1"/>
  <c r="S433" i="1"/>
  <c r="S435" i="1"/>
  <c r="S439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8" i="1"/>
  <c r="S461" i="1"/>
  <c r="S464" i="1"/>
  <c r="S466" i="1"/>
  <c r="T465" i="1"/>
  <c r="T463" i="1"/>
  <c r="T460" i="1"/>
  <c r="T459" i="1" s="1"/>
  <c r="T457" i="1"/>
  <c r="T456" i="1" s="1"/>
  <c r="T440" i="1"/>
  <c r="T438" i="1"/>
  <c r="T437" i="1" s="1"/>
  <c r="T436" i="1" s="1"/>
  <c r="T434" i="1"/>
  <c r="T432" i="1"/>
  <c r="T430" i="1"/>
  <c r="T422" i="1"/>
  <c r="T421" i="1" s="1"/>
  <c r="T419" i="1"/>
  <c r="T417" i="1"/>
  <c r="T415" i="1"/>
  <c r="T409" i="1"/>
  <c r="T408" i="1" s="1"/>
  <c r="T406" i="1"/>
  <c r="T403" i="1"/>
  <c r="T401" i="1"/>
  <c r="T395" i="1"/>
  <c r="T392" i="1"/>
  <c r="T390" i="1"/>
  <c r="T386" i="1"/>
  <c r="T367" i="1"/>
  <c r="T366" i="1" s="1"/>
  <c r="T364" i="1"/>
  <c r="T363" i="1" s="1"/>
  <c r="T355" i="1"/>
  <c r="T354" i="1" s="1"/>
  <c r="T352" i="1"/>
  <c r="T351" i="1" s="1"/>
  <c r="T349" i="1"/>
  <c r="T348" i="1" s="1"/>
  <c r="T337" i="1"/>
  <c r="T336" i="1" s="1"/>
  <c r="T323" i="1"/>
  <c r="T320" i="1"/>
  <c r="T319" i="1" s="1"/>
  <c r="T312" i="1"/>
  <c r="T311" i="1" s="1"/>
  <c r="T309" i="1"/>
  <c r="T307" i="1"/>
  <c r="T305" i="1"/>
  <c r="T298" i="1"/>
  <c r="T297" i="1" s="1"/>
  <c r="T294" i="1"/>
  <c r="T293" i="1" s="1"/>
  <c r="T292" i="1" s="1"/>
  <c r="T287" i="1"/>
  <c r="T286" i="1" s="1"/>
  <c r="T284" i="1"/>
  <c r="T275" i="1"/>
  <c r="T274" i="1" s="1"/>
  <c r="T269" i="1"/>
  <c r="T268" i="1" s="1"/>
  <c r="T266" i="1"/>
  <c r="T265" i="1" s="1"/>
  <c r="T263" i="1"/>
  <c r="T261" i="1"/>
  <c r="T258" i="1"/>
  <c r="T257" i="1" s="1"/>
  <c r="T255" i="1"/>
  <c r="T254" i="1" s="1"/>
  <c r="T245" i="1"/>
  <c r="T244" i="1" s="1"/>
  <c r="T242" i="1"/>
  <c r="T241" i="1" s="1"/>
  <c r="T239" i="1"/>
  <c r="T219" i="1"/>
  <c r="T215" i="1"/>
  <c r="T208" i="1"/>
  <c r="T206" i="1"/>
  <c r="T200" i="1"/>
  <c r="T199" i="1" s="1"/>
  <c r="T198" i="1" s="1"/>
  <c r="T192" i="1"/>
  <c r="T191" i="1" s="1"/>
  <c r="T189" i="1"/>
  <c r="T186" i="1"/>
  <c r="T185" i="1" s="1"/>
  <c r="T182" i="1"/>
  <c r="T181" i="1" s="1"/>
  <c r="T177" i="1"/>
  <c r="T173" i="1"/>
  <c r="T171" i="1"/>
  <c r="T165" i="1"/>
  <c r="T158" i="1"/>
  <c r="T148" i="1"/>
  <c r="T147" i="1" s="1"/>
  <c r="T146" i="1" s="1"/>
  <c r="T144" i="1"/>
  <c r="T143" i="1" s="1"/>
  <c r="T135" i="1"/>
  <c r="T132" i="1"/>
  <c r="T131" i="1" s="1"/>
  <c r="T129" i="1"/>
  <c r="T128" i="1" s="1"/>
  <c r="T124" i="1"/>
  <c r="T123" i="1" s="1"/>
  <c r="T121" i="1"/>
  <c r="T120" i="1" s="1"/>
  <c r="T118" i="1"/>
  <c r="T117" i="1" s="1"/>
  <c r="T115" i="1"/>
  <c r="T112" i="1"/>
  <c r="T108" i="1"/>
  <c r="T106" i="1"/>
  <c r="T103" i="1"/>
  <c r="T100" i="1"/>
  <c r="T96" i="1"/>
  <c r="T94" i="1"/>
  <c r="T92" i="1"/>
  <c r="T88" i="1"/>
  <c r="T83" i="1"/>
  <c r="T74" i="1"/>
  <c r="T73" i="1" s="1"/>
  <c r="T71" i="1"/>
  <c r="T65" i="1"/>
  <c r="T57" i="1"/>
  <c r="T56" i="1" s="1"/>
  <c r="T55" i="1" s="1"/>
  <c r="T48" i="1"/>
  <c r="T46" i="1"/>
  <c r="T43" i="1"/>
  <c r="T40" i="1"/>
  <c r="T38" i="1"/>
  <c r="T35" i="1"/>
  <c r="T28" i="1"/>
  <c r="T25" i="1"/>
  <c r="T23" i="1"/>
  <c r="J24" i="1"/>
  <c r="J26" i="1"/>
  <c r="J29" i="1"/>
  <c r="J31" i="1"/>
  <c r="J34" i="1"/>
  <c r="J36" i="1"/>
  <c r="J39" i="1"/>
  <c r="J41" i="1"/>
  <c r="J44" i="1"/>
  <c r="J47" i="1"/>
  <c r="J49" i="1"/>
  <c r="J58" i="1"/>
  <c r="J62" i="1"/>
  <c r="J66" i="1"/>
  <c r="J69" i="1"/>
  <c r="J72" i="1"/>
  <c r="J75" i="1"/>
  <c r="J77" i="1"/>
  <c r="J78" i="1"/>
  <c r="J79" i="1"/>
  <c r="J80" i="1"/>
  <c r="J84" i="1"/>
  <c r="J89" i="1"/>
  <c r="J93" i="1"/>
  <c r="J95" i="1"/>
  <c r="J97" i="1"/>
  <c r="J101" i="1"/>
  <c r="J104" i="1"/>
  <c r="J107" i="1"/>
  <c r="J109" i="1"/>
  <c r="J113" i="1"/>
  <c r="J116" i="1"/>
  <c r="J119" i="1"/>
  <c r="J122" i="1"/>
  <c r="J125" i="1"/>
  <c r="J130" i="1"/>
  <c r="J133" i="1"/>
  <c r="J137" i="1"/>
  <c r="J139" i="1"/>
  <c r="J145" i="1"/>
  <c r="J149" i="1"/>
  <c r="J152" i="1"/>
  <c r="J156" i="1"/>
  <c r="J159" i="1"/>
  <c r="J167" i="1"/>
  <c r="J172" i="1"/>
  <c r="J174" i="1"/>
  <c r="J178" i="1"/>
  <c r="J183" i="1"/>
  <c r="J187" i="1"/>
  <c r="J190" i="1"/>
  <c r="J193" i="1"/>
  <c r="J194" i="1"/>
  <c r="J201" i="1"/>
  <c r="J207" i="1"/>
  <c r="J240" i="1"/>
  <c r="J243" i="1"/>
  <c r="J246" i="1"/>
  <c r="J250" i="1"/>
  <c r="J253" i="1"/>
  <c r="J256" i="1"/>
  <c r="J259" i="1"/>
  <c r="J262" i="1"/>
  <c r="J264" i="1"/>
  <c r="J267" i="1"/>
  <c r="J270" i="1"/>
  <c r="J273" i="1"/>
  <c r="J276" i="1"/>
  <c r="J279" i="1"/>
  <c r="J285" i="1"/>
  <c r="J288" i="1"/>
  <c r="J295" i="1"/>
  <c r="J299" i="1"/>
  <c r="J301" i="1"/>
  <c r="J306" i="1"/>
  <c r="J308" i="1"/>
  <c r="J310" i="1"/>
  <c r="J313" i="1"/>
  <c r="J321" i="1"/>
  <c r="J324" i="1"/>
  <c r="J330" i="1"/>
  <c r="J338" i="1"/>
  <c r="J342" i="1"/>
  <c r="J347" i="1"/>
  <c r="J350" i="1"/>
  <c r="J353" i="1"/>
  <c r="J356" i="1"/>
  <c r="J359" i="1"/>
  <c r="J362" i="1"/>
  <c r="J365" i="1"/>
  <c r="J369" i="1"/>
  <c r="J377" i="1"/>
  <c r="J381" i="1"/>
  <c r="J387" i="1"/>
  <c r="J391" i="1"/>
  <c r="J393" i="1"/>
  <c r="J396" i="1"/>
  <c r="J402" i="1"/>
  <c r="J404" i="1"/>
  <c r="J407" i="1"/>
  <c r="J410" i="1"/>
  <c r="J416" i="1"/>
  <c r="J418" i="1"/>
  <c r="J420" i="1"/>
  <c r="J423" i="1"/>
  <c r="J431" i="1"/>
  <c r="J433" i="1"/>
  <c r="J435" i="1"/>
  <c r="J439" i="1"/>
  <c r="J444" i="1"/>
  <c r="J448" i="1"/>
  <c r="J453" i="1"/>
  <c r="J458" i="1"/>
  <c r="J461" i="1"/>
  <c r="J464" i="1"/>
  <c r="J466" i="1"/>
  <c r="K465" i="1"/>
  <c r="M465" i="1" s="1"/>
  <c r="K463" i="1"/>
  <c r="M463" i="1" s="1"/>
  <c r="K460" i="1"/>
  <c r="M460" i="1" s="1"/>
  <c r="K457" i="1"/>
  <c r="K452" i="1"/>
  <c r="K447" i="1"/>
  <c r="K443" i="1"/>
  <c r="K438" i="1"/>
  <c r="K434" i="1"/>
  <c r="M434" i="1" s="1"/>
  <c r="K432" i="1"/>
  <c r="M432" i="1" s="1"/>
  <c r="K430" i="1"/>
  <c r="M430" i="1" s="1"/>
  <c r="K422" i="1"/>
  <c r="K419" i="1"/>
  <c r="M419" i="1" s="1"/>
  <c r="K417" i="1"/>
  <c r="M417" i="1" s="1"/>
  <c r="K415" i="1"/>
  <c r="M415" i="1" s="1"/>
  <c r="K409" i="1"/>
  <c r="K406" i="1"/>
  <c r="K403" i="1"/>
  <c r="M403" i="1" s="1"/>
  <c r="K401" i="1"/>
  <c r="M401" i="1" s="1"/>
  <c r="K395" i="1"/>
  <c r="K392" i="1"/>
  <c r="M392" i="1" s="1"/>
  <c r="K390" i="1"/>
  <c r="M390" i="1" s="1"/>
  <c r="K386" i="1"/>
  <c r="K380" i="1"/>
  <c r="M380" i="1" s="1"/>
  <c r="K376" i="1"/>
  <c r="K368" i="1"/>
  <c r="K364" i="1"/>
  <c r="K361" i="1"/>
  <c r="K358" i="1"/>
  <c r="M358" i="1" s="1"/>
  <c r="K355" i="1"/>
  <c r="K352" i="1"/>
  <c r="K349" i="1"/>
  <c r="K346" i="1"/>
  <c r="K341" i="1"/>
  <c r="K337" i="1"/>
  <c r="K329" i="1"/>
  <c r="K323" i="1"/>
  <c r="K320" i="1"/>
  <c r="K312" i="1"/>
  <c r="K309" i="1"/>
  <c r="M309" i="1" s="1"/>
  <c r="K307" i="1"/>
  <c r="M307" i="1" s="1"/>
  <c r="K305" i="1"/>
  <c r="M305" i="1" s="1"/>
  <c r="K300" i="1"/>
  <c r="M300" i="1" s="1"/>
  <c r="K298" i="1"/>
  <c r="K294" i="1"/>
  <c r="K287" i="1"/>
  <c r="K284" i="1"/>
  <c r="M284" i="1" s="1"/>
  <c r="K278" i="1"/>
  <c r="K275" i="1"/>
  <c r="K272" i="1"/>
  <c r="K269" i="1"/>
  <c r="K266" i="1"/>
  <c r="K263" i="1"/>
  <c r="M263" i="1" s="1"/>
  <c r="K261" i="1"/>
  <c r="M261" i="1" s="1"/>
  <c r="K258" i="1"/>
  <c r="K255" i="1"/>
  <c r="M255" i="1" s="1"/>
  <c r="K252" i="1"/>
  <c r="M252" i="1" s="1"/>
  <c r="K249" i="1"/>
  <c r="M249" i="1" s="1"/>
  <c r="K245" i="1"/>
  <c r="M245" i="1" s="1"/>
  <c r="K242" i="1"/>
  <c r="M242" i="1" s="1"/>
  <c r="K239" i="1"/>
  <c r="M239" i="1" s="1"/>
  <c r="K228" i="1"/>
  <c r="M228" i="1" s="1"/>
  <c r="K224" i="1"/>
  <c r="M224" i="1" s="1"/>
  <c r="K219" i="1"/>
  <c r="M219" i="1" s="1"/>
  <c r="K215" i="1"/>
  <c r="M215" i="1" s="1"/>
  <c r="K208" i="1"/>
  <c r="M208" i="1" s="1"/>
  <c r="K206" i="1"/>
  <c r="M206" i="1" s="1"/>
  <c r="K200" i="1"/>
  <c r="K192" i="1"/>
  <c r="K189" i="1"/>
  <c r="M189" i="1" s="1"/>
  <c r="K186" i="1"/>
  <c r="K182" i="1"/>
  <c r="K177" i="1"/>
  <c r="K173" i="1"/>
  <c r="M173" i="1" s="1"/>
  <c r="K171" i="1"/>
  <c r="K166" i="1"/>
  <c r="K158" i="1"/>
  <c r="M158" i="1" s="1"/>
  <c r="K155" i="1"/>
  <c r="M155" i="1" s="1"/>
  <c r="K151" i="1"/>
  <c r="K148" i="1"/>
  <c r="K144" i="1"/>
  <c r="K138" i="1"/>
  <c r="M138" i="1" s="1"/>
  <c r="K136" i="1"/>
  <c r="M136" i="1" s="1"/>
  <c r="K132" i="1"/>
  <c r="K129" i="1"/>
  <c r="K124" i="1"/>
  <c r="K121" i="1"/>
  <c r="K118" i="1"/>
  <c r="K115" i="1"/>
  <c r="M115" i="1" s="1"/>
  <c r="K112" i="1"/>
  <c r="K108" i="1"/>
  <c r="M108" i="1" s="1"/>
  <c r="K106" i="1"/>
  <c r="M106" i="1" s="1"/>
  <c r="K103" i="1"/>
  <c r="K100" i="1"/>
  <c r="M100" i="1" s="1"/>
  <c r="K96" i="1"/>
  <c r="M96" i="1" s="1"/>
  <c r="K94" i="1"/>
  <c r="M94" i="1" s="1"/>
  <c r="K92" i="1"/>
  <c r="M92" i="1" s="1"/>
  <c r="K88" i="1"/>
  <c r="M88" i="1" s="1"/>
  <c r="K83" i="1"/>
  <c r="K74" i="1"/>
  <c r="K71" i="1"/>
  <c r="M71" i="1" s="1"/>
  <c r="K68" i="1"/>
  <c r="K65" i="1"/>
  <c r="K61" i="1"/>
  <c r="M61" i="1" s="1"/>
  <c r="K57" i="1"/>
  <c r="K48" i="1"/>
  <c r="M48" i="1" s="1"/>
  <c r="K46" i="1"/>
  <c r="K43" i="1"/>
  <c r="K40" i="1"/>
  <c r="M40" i="1" s="1"/>
  <c r="K38" i="1"/>
  <c r="M38" i="1" s="1"/>
  <c r="K35" i="1"/>
  <c r="M35" i="1" s="1"/>
  <c r="K33" i="1"/>
  <c r="M33" i="1" s="1"/>
  <c r="K30" i="1"/>
  <c r="M30" i="1" s="1"/>
  <c r="K28" i="1"/>
  <c r="M28" i="1" s="1"/>
  <c r="K25" i="1"/>
  <c r="M25" i="1" s="1"/>
  <c r="K23" i="1"/>
  <c r="M23" i="1" s="1"/>
  <c r="V24" i="1"/>
  <c r="V26" i="1"/>
  <c r="V29" i="1"/>
  <c r="V30" i="1"/>
  <c r="V31" i="1"/>
  <c r="V32" i="1"/>
  <c r="V33" i="1"/>
  <c r="V34" i="1"/>
  <c r="V36" i="1"/>
  <c r="V39" i="1"/>
  <c r="V41" i="1"/>
  <c r="V44" i="1"/>
  <c r="V47" i="1"/>
  <c r="V49" i="1"/>
  <c r="V58" i="1"/>
  <c r="V59" i="1"/>
  <c r="V60" i="1"/>
  <c r="V61" i="1"/>
  <c r="V62" i="1"/>
  <c r="V66" i="1"/>
  <c r="V67" i="1"/>
  <c r="V68" i="1"/>
  <c r="V69" i="1"/>
  <c r="V72" i="1"/>
  <c r="V75" i="1"/>
  <c r="V77" i="1"/>
  <c r="V78" i="1"/>
  <c r="V79" i="1"/>
  <c r="V80" i="1"/>
  <c r="V84" i="1"/>
  <c r="V89" i="1"/>
  <c r="V93" i="1"/>
  <c r="V95" i="1"/>
  <c r="V97" i="1"/>
  <c r="V101" i="1"/>
  <c r="V104" i="1"/>
  <c r="V107" i="1"/>
  <c r="V109" i="1"/>
  <c r="V113" i="1"/>
  <c r="V116" i="1"/>
  <c r="V119" i="1"/>
  <c r="V122" i="1"/>
  <c r="V125" i="1"/>
  <c r="V130" i="1"/>
  <c r="V133" i="1"/>
  <c r="V136" i="1"/>
  <c r="V137" i="1"/>
  <c r="V138" i="1"/>
  <c r="V139" i="1"/>
  <c r="V145" i="1"/>
  <c r="V149" i="1"/>
  <c r="V150" i="1"/>
  <c r="V151" i="1"/>
  <c r="V152" i="1"/>
  <c r="V153" i="1"/>
  <c r="V154" i="1"/>
  <c r="V155" i="1"/>
  <c r="V156" i="1"/>
  <c r="V157" i="1"/>
  <c r="V158" i="1"/>
  <c r="V159" i="1"/>
  <c r="V166" i="1"/>
  <c r="V167" i="1"/>
  <c r="V172" i="1"/>
  <c r="V174" i="1"/>
  <c r="V178" i="1"/>
  <c r="V183" i="1"/>
  <c r="V187" i="1"/>
  <c r="V190" i="1"/>
  <c r="V193" i="1"/>
  <c r="V194" i="1"/>
  <c r="V201" i="1"/>
  <c r="V202" i="1"/>
  <c r="V207" i="1"/>
  <c r="V209" i="1"/>
  <c r="V216" i="1"/>
  <c r="V220" i="1"/>
  <c r="V221" i="1"/>
  <c r="V222" i="1"/>
  <c r="V223" i="1"/>
  <c r="V224" i="1"/>
  <c r="V225" i="1"/>
  <c r="V226" i="1"/>
  <c r="V227" i="1"/>
  <c r="V228" i="1"/>
  <c r="V229" i="1"/>
  <c r="V240" i="1"/>
  <c r="V243" i="1"/>
  <c r="V246" i="1"/>
  <c r="V248" i="1"/>
  <c r="V249" i="1"/>
  <c r="V250" i="1"/>
  <c r="V251" i="1"/>
  <c r="V252" i="1"/>
  <c r="V253" i="1"/>
  <c r="V256" i="1"/>
  <c r="V259" i="1"/>
  <c r="V262" i="1"/>
  <c r="V264" i="1"/>
  <c r="V267" i="1"/>
  <c r="V270" i="1"/>
  <c r="V271" i="1"/>
  <c r="V272" i="1"/>
  <c r="V273" i="1"/>
  <c r="V276" i="1"/>
  <c r="V277" i="1"/>
  <c r="V278" i="1"/>
  <c r="V279" i="1"/>
  <c r="V285" i="1"/>
  <c r="V288" i="1"/>
  <c r="V292" i="1"/>
  <c r="V293" i="1"/>
  <c r="V294" i="1"/>
  <c r="V295" i="1"/>
  <c r="V299" i="1"/>
  <c r="V300" i="1"/>
  <c r="V301" i="1"/>
  <c r="V306" i="1"/>
  <c r="V308" i="1"/>
  <c r="V310" i="1"/>
  <c r="V313" i="1"/>
  <c r="V321" i="1"/>
  <c r="V324" i="1"/>
  <c r="V326" i="1"/>
  <c r="V327" i="1"/>
  <c r="V328" i="1"/>
  <c r="V329" i="1"/>
  <c r="V330" i="1"/>
  <c r="V338" i="1"/>
  <c r="V339" i="1"/>
  <c r="V340" i="1"/>
  <c r="V341" i="1"/>
  <c r="V342" i="1"/>
  <c r="V345" i="1"/>
  <c r="V346" i="1"/>
  <c r="V347" i="1"/>
  <c r="V350" i="1"/>
  <c r="V353" i="1"/>
  <c r="V356" i="1"/>
  <c r="V357" i="1"/>
  <c r="V358" i="1"/>
  <c r="V359" i="1"/>
  <c r="V360" i="1"/>
  <c r="V361" i="1"/>
  <c r="V362" i="1"/>
  <c r="V365" i="1"/>
  <c r="V368" i="1"/>
  <c r="V369" i="1"/>
  <c r="V373" i="1"/>
  <c r="V374" i="1"/>
  <c r="V375" i="1"/>
  <c r="V376" i="1"/>
  <c r="V377" i="1"/>
  <c r="V378" i="1"/>
  <c r="V379" i="1"/>
  <c r="V380" i="1"/>
  <c r="V381" i="1"/>
  <c r="V387" i="1"/>
  <c r="V391" i="1"/>
  <c r="V393" i="1"/>
  <c r="V396" i="1"/>
  <c r="V402" i="1"/>
  <c r="V404" i="1"/>
  <c r="V407" i="1"/>
  <c r="V410" i="1"/>
  <c r="V416" i="1"/>
  <c r="V418" i="1"/>
  <c r="V420" i="1"/>
  <c r="V423" i="1"/>
  <c r="V431" i="1"/>
  <c r="V433" i="1"/>
  <c r="V435" i="1"/>
  <c r="V439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8" i="1"/>
  <c r="V464" i="1"/>
  <c r="V466" i="1"/>
  <c r="W465" i="1"/>
  <c r="X465" i="1" s="1"/>
  <c r="W463" i="1"/>
  <c r="W457" i="1"/>
  <c r="W440" i="1"/>
  <c r="X440" i="1" s="1"/>
  <c r="W438" i="1"/>
  <c r="W437" i="1" s="1"/>
  <c r="W436" i="1" s="1"/>
  <c r="W434" i="1"/>
  <c r="W432" i="1"/>
  <c r="X432" i="1" s="1"/>
  <c r="W430" i="1"/>
  <c r="W422" i="1"/>
  <c r="W421" i="1" s="1"/>
  <c r="W419" i="1"/>
  <c r="W417" i="1"/>
  <c r="X417" i="1" s="1"/>
  <c r="W415" i="1"/>
  <c r="W409" i="1"/>
  <c r="W408" i="1" s="1"/>
  <c r="W406" i="1"/>
  <c r="W403" i="1"/>
  <c r="W401" i="1"/>
  <c r="W395" i="1"/>
  <c r="W394" i="1" s="1"/>
  <c r="W392" i="1"/>
  <c r="W390" i="1"/>
  <c r="W386" i="1"/>
  <c r="W367" i="1"/>
  <c r="W366" i="1" s="1"/>
  <c r="W364" i="1"/>
  <c r="W363" i="1" s="1"/>
  <c r="W355" i="1"/>
  <c r="X355" i="1" s="1"/>
  <c r="W352" i="1"/>
  <c r="W351" i="1" s="1"/>
  <c r="W349" i="1"/>
  <c r="W348" i="1" s="1"/>
  <c r="W337" i="1"/>
  <c r="W336" i="1" s="1"/>
  <c r="W323" i="1"/>
  <c r="W320" i="1"/>
  <c r="W319" i="1" s="1"/>
  <c r="W312" i="1"/>
  <c r="W309" i="1"/>
  <c r="W307" i="1"/>
  <c r="W305" i="1"/>
  <c r="X305" i="1" s="1"/>
  <c r="W298" i="1"/>
  <c r="W297" i="1" s="1"/>
  <c r="W287" i="1"/>
  <c r="W286" i="1" s="1"/>
  <c r="W284" i="1"/>
  <c r="W275" i="1"/>
  <c r="W274" i="1" s="1"/>
  <c r="W269" i="1"/>
  <c r="W268" i="1" s="1"/>
  <c r="W266" i="1"/>
  <c r="W265" i="1" s="1"/>
  <c r="W263" i="1"/>
  <c r="X263" i="1" s="1"/>
  <c r="W261" i="1"/>
  <c r="W258" i="1"/>
  <c r="W255" i="1"/>
  <c r="W245" i="1"/>
  <c r="W244" i="1" s="1"/>
  <c r="W242" i="1"/>
  <c r="W239" i="1"/>
  <c r="W219" i="1"/>
  <c r="W218" i="1" s="1"/>
  <c r="W217" i="1" s="1"/>
  <c r="W215" i="1"/>
  <c r="W214" i="1" s="1"/>
  <c r="W213" i="1" s="1"/>
  <c r="W208" i="1"/>
  <c r="W206" i="1"/>
  <c r="W200" i="1"/>
  <c r="W199" i="1" s="1"/>
  <c r="W198" i="1" s="1"/>
  <c r="W192" i="1"/>
  <c r="W191" i="1" s="1"/>
  <c r="W189" i="1"/>
  <c r="W188" i="1" s="1"/>
  <c r="W186" i="1"/>
  <c r="W185" i="1" s="1"/>
  <c r="W182" i="1"/>
  <c r="W181" i="1" s="1"/>
  <c r="W180" i="1" s="1"/>
  <c r="W177" i="1"/>
  <c r="W173" i="1"/>
  <c r="W171" i="1"/>
  <c r="W165" i="1"/>
  <c r="W164" i="1" s="1"/>
  <c r="W163" i="1" s="1"/>
  <c r="W148" i="1"/>
  <c r="W147" i="1" s="1"/>
  <c r="W146" i="1" s="1"/>
  <c r="W144" i="1"/>
  <c r="W143" i="1" s="1"/>
  <c r="W135" i="1"/>
  <c r="W132" i="1"/>
  <c r="W131" i="1" s="1"/>
  <c r="W129" i="1"/>
  <c r="W128" i="1" s="1"/>
  <c r="W124" i="1"/>
  <c r="W123" i="1" s="1"/>
  <c r="W121" i="1"/>
  <c r="W120" i="1" s="1"/>
  <c r="W118" i="1"/>
  <c r="W115" i="1"/>
  <c r="W114" i="1" s="1"/>
  <c r="W112" i="1"/>
  <c r="W111" i="1" s="1"/>
  <c r="W108" i="1"/>
  <c r="W106" i="1"/>
  <c r="W103" i="1"/>
  <c r="W102" i="1" s="1"/>
  <c r="W100" i="1"/>
  <c r="W99" i="1" s="1"/>
  <c r="W96" i="1"/>
  <c r="W94" i="1"/>
  <c r="W92" i="1"/>
  <c r="W88" i="1"/>
  <c r="W87" i="1" s="1"/>
  <c r="W83" i="1"/>
  <c r="W82" i="1" s="1"/>
  <c r="W81" i="1" s="1"/>
  <c r="W76" i="1" s="1"/>
  <c r="W74" i="1"/>
  <c r="W73" i="1" s="1"/>
  <c r="W71" i="1"/>
  <c r="W70" i="1" s="1"/>
  <c r="W65" i="1"/>
  <c r="W57" i="1"/>
  <c r="W56" i="1" s="1"/>
  <c r="W55" i="1" s="1"/>
  <c r="W48" i="1"/>
  <c r="W46" i="1"/>
  <c r="W43" i="1"/>
  <c r="W42" i="1" s="1"/>
  <c r="W40" i="1"/>
  <c r="W38" i="1"/>
  <c r="W35" i="1"/>
  <c r="W28" i="1"/>
  <c r="W27" i="1" s="1"/>
  <c r="W25" i="1"/>
  <c r="W23" i="1"/>
  <c r="Q24" i="1"/>
  <c r="Q26" i="1"/>
  <c r="Q29" i="1"/>
  <c r="Q30" i="1"/>
  <c r="Q31" i="1"/>
  <c r="Q32" i="1"/>
  <c r="Q33" i="1"/>
  <c r="Q34" i="1"/>
  <c r="Q36" i="1"/>
  <c r="Q39" i="1"/>
  <c r="Q41" i="1"/>
  <c r="Q44" i="1"/>
  <c r="Q47" i="1"/>
  <c r="Q49" i="1"/>
  <c r="Q58" i="1"/>
  <c r="Q59" i="1"/>
  <c r="Q60" i="1"/>
  <c r="Q61" i="1"/>
  <c r="Q62" i="1"/>
  <c r="Q66" i="1"/>
  <c r="Q67" i="1"/>
  <c r="Q68" i="1"/>
  <c r="Q69" i="1"/>
  <c r="Q72" i="1"/>
  <c r="Q75" i="1"/>
  <c r="Q77" i="1"/>
  <c r="Q78" i="1"/>
  <c r="Q79" i="1"/>
  <c r="Q80" i="1"/>
  <c r="Q84" i="1"/>
  <c r="Q89" i="1"/>
  <c r="Q93" i="1"/>
  <c r="Q95" i="1"/>
  <c r="Q97" i="1"/>
  <c r="Q101" i="1"/>
  <c r="Q104" i="1"/>
  <c r="Q107" i="1"/>
  <c r="Q109" i="1"/>
  <c r="Q113" i="1"/>
  <c r="Q116" i="1"/>
  <c r="Q119" i="1"/>
  <c r="Q122" i="1"/>
  <c r="Q125" i="1"/>
  <c r="Q130" i="1"/>
  <c r="Q133" i="1"/>
  <c r="Q136" i="1"/>
  <c r="Q137" i="1"/>
  <c r="Q138" i="1"/>
  <c r="Q139" i="1"/>
  <c r="Q145" i="1"/>
  <c r="Q149" i="1"/>
  <c r="Q150" i="1"/>
  <c r="Q151" i="1"/>
  <c r="Q152" i="1"/>
  <c r="Q154" i="1"/>
  <c r="Q155" i="1"/>
  <c r="Q156" i="1"/>
  <c r="Q159" i="1"/>
  <c r="Q166" i="1"/>
  <c r="Q167" i="1"/>
  <c r="Q172" i="1"/>
  <c r="Q174" i="1"/>
  <c r="Q178" i="1"/>
  <c r="Q183" i="1"/>
  <c r="Q187" i="1"/>
  <c r="Q190" i="1"/>
  <c r="Q193" i="1"/>
  <c r="Q194" i="1"/>
  <c r="Q201" i="1"/>
  <c r="Q202" i="1"/>
  <c r="Q207" i="1"/>
  <c r="Q209" i="1"/>
  <c r="Q216" i="1"/>
  <c r="Q220" i="1"/>
  <c r="Q221" i="1"/>
  <c r="Q222" i="1"/>
  <c r="Q223" i="1"/>
  <c r="Q224" i="1"/>
  <c r="Q225" i="1"/>
  <c r="Q226" i="1"/>
  <c r="Q227" i="1"/>
  <c r="Q228" i="1"/>
  <c r="Q229" i="1"/>
  <c r="Q240" i="1"/>
  <c r="Q243" i="1"/>
  <c r="Q246" i="1"/>
  <c r="Q248" i="1"/>
  <c r="Q249" i="1"/>
  <c r="Q250" i="1"/>
  <c r="Q251" i="1"/>
  <c r="Q252" i="1"/>
  <c r="Q253" i="1"/>
  <c r="Q256" i="1"/>
  <c r="Q259" i="1"/>
  <c r="Q262" i="1"/>
  <c r="Q264" i="1"/>
  <c r="Q267" i="1"/>
  <c r="Q270" i="1"/>
  <c r="Q271" i="1"/>
  <c r="Q272" i="1"/>
  <c r="Q273" i="1"/>
  <c r="Q276" i="1"/>
  <c r="Q277" i="1"/>
  <c r="Q278" i="1"/>
  <c r="Q279" i="1"/>
  <c r="Q285" i="1"/>
  <c r="Q288" i="1"/>
  <c r="Q295" i="1"/>
  <c r="Q299" i="1"/>
  <c r="Q300" i="1"/>
  <c r="Q301" i="1"/>
  <c r="Q306" i="1"/>
  <c r="Q308" i="1"/>
  <c r="Q310" i="1"/>
  <c r="Q313" i="1"/>
  <c r="Q321" i="1"/>
  <c r="Q324" i="1"/>
  <c r="Q326" i="1"/>
  <c r="Q327" i="1"/>
  <c r="Q328" i="1"/>
  <c r="Q329" i="1"/>
  <c r="Q330" i="1"/>
  <c r="Q338" i="1"/>
  <c r="Q339" i="1"/>
  <c r="Q340" i="1"/>
  <c r="Q341" i="1"/>
  <c r="Q342" i="1"/>
  <c r="Q345" i="1"/>
  <c r="Q346" i="1"/>
  <c r="Q347" i="1"/>
  <c r="Q350" i="1"/>
  <c r="Q353" i="1"/>
  <c r="Q356" i="1"/>
  <c r="Q357" i="1"/>
  <c r="Q358" i="1"/>
  <c r="Q359" i="1"/>
  <c r="Q360" i="1"/>
  <c r="Q361" i="1"/>
  <c r="Q362" i="1"/>
  <c r="Q365" i="1"/>
  <c r="Q368" i="1"/>
  <c r="Q369" i="1"/>
  <c r="Q373" i="1"/>
  <c r="Q374" i="1"/>
  <c r="Q375" i="1"/>
  <c r="Q376" i="1"/>
  <c r="Q377" i="1"/>
  <c r="Q378" i="1"/>
  <c r="Q379" i="1"/>
  <c r="Q380" i="1"/>
  <c r="Q381" i="1"/>
  <c r="Q387" i="1"/>
  <c r="Q391" i="1"/>
  <c r="Q393" i="1"/>
  <c r="Q396" i="1"/>
  <c r="Q402" i="1"/>
  <c r="Q404" i="1"/>
  <c r="Q407" i="1"/>
  <c r="Q410" i="1"/>
  <c r="Q416" i="1"/>
  <c r="Q418" i="1"/>
  <c r="Q420" i="1"/>
  <c r="Q423" i="1"/>
  <c r="Q431" i="1"/>
  <c r="Q433" i="1"/>
  <c r="Q435" i="1"/>
  <c r="Q439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8" i="1"/>
  <c r="Q461" i="1"/>
  <c r="Q464" i="1"/>
  <c r="Q466" i="1"/>
  <c r="R465" i="1"/>
  <c r="R463" i="1"/>
  <c r="R460" i="1"/>
  <c r="R459" i="1" s="1"/>
  <c r="R457" i="1"/>
  <c r="R456" i="1" s="1"/>
  <c r="S456" i="1" s="1"/>
  <c r="R440" i="1"/>
  <c r="R438" i="1"/>
  <c r="R437" i="1" s="1"/>
  <c r="R436" i="1" s="1"/>
  <c r="R434" i="1"/>
  <c r="R432" i="1"/>
  <c r="R430" i="1"/>
  <c r="S430" i="1" s="1"/>
  <c r="R422" i="1"/>
  <c r="R421" i="1" s="1"/>
  <c r="R419" i="1"/>
  <c r="R417" i="1"/>
  <c r="R415" i="1"/>
  <c r="S415" i="1" s="1"/>
  <c r="R409" i="1"/>
  <c r="R408" i="1" s="1"/>
  <c r="R406" i="1"/>
  <c r="R403" i="1"/>
  <c r="S403" i="1" s="1"/>
  <c r="R401" i="1"/>
  <c r="R395" i="1"/>
  <c r="R394" i="1" s="1"/>
  <c r="R392" i="1"/>
  <c r="R390" i="1"/>
  <c r="R386" i="1"/>
  <c r="R367" i="1"/>
  <c r="R364" i="1"/>
  <c r="R363" i="1" s="1"/>
  <c r="R355" i="1"/>
  <c r="R354" i="1" s="1"/>
  <c r="R352" i="1"/>
  <c r="R351" i="1" s="1"/>
  <c r="R349" i="1"/>
  <c r="R348" i="1" s="1"/>
  <c r="S348" i="1" s="1"/>
  <c r="R337" i="1"/>
  <c r="R336" i="1" s="1"/>
  <c r="R323" i="1"/>
  <c r="R320" i="1"/>
  <c r="R312" i="1"/>
  <c r="R311" i="1" s="1"/>
  <c r="R309" i="1"/>
  <c r="R307" i="1"/>
  <c r="R305" i="1"/>
  <c r="R298" i="1"/>
  <c r="R294" i="1"/>
  <c r="R287" i="1"/>
  <c r="R286" i="1" s="1"/>
  <c r="R284" i="1"/>
  <c r="R283" i="1" s="1"/>
  <c r="R275" i="1"/>
  <c r="S275" i="1" s="1"/>
  <c r="R269" i="1"/>
  <c r="R268" i="1" s="1"/>
  <c r="R266" i="1"/>
  <c r="R265" i="1" s="1"/>
  <c r="R263" i="1"/>
  <c r="S263" i="1" s="1"/>
  <c r="R261" i="1"/>
  <c r="R258" i="1"/>
  <c r="R257" i="1" s="1"/>
  <c r="R255" i="1"/>
  <c r="R254" i="1" s="1"/>
  <c r="R245" i="1"/>
  <c r="R242" i="1"/>
  <c r="R241" i="1" s="1"/>
  <c r="R239" i="1"/>
  <c r="R238" i="1" s="1"/>
  <c r="R219" i="1"/>
  <c r="R218" i="1" s="1"/>
  <c r="R217" i="1" s="1"/>
  <c r="R215" i="1"/>
  <c r="R214" i="1" s="1"/>
  <c r="R213" i="1" s="1"/>
  <c r="R208" i="1"/>
  <c r="R206" i="1"/>
  <c r="S206" i="1" s="1"/>
  <c r="R200" i="1"/>
  <c r="R199" i="1" s="1"/>
  <c r="R198" i="1" s="1"/>
  <c r="R192" i="1"/>
  <c r="R191" i="1" s="1"/>
  <c r="R189" i="1"/>
  <c r="R188" i="1" s="1"/>
  <c r="R186" i="1"/>
  <c r="R182" i="1"/>
  <c r="R177" i="1"/>
  <c r="R176" i="1" s="1"/>
  <c r="R175" i="1" s="1"/>
  <c r="R173" i="1"/>
  <c r="R171" i="1"/>
  <c r="R165" i="1"/>
  <c r="R164" i="1" s="1"/>
  <c r="R163" i="1" s="1"/>
  <c r="R158" i="1"/>
  <c r="R157" i="1" s="1"/>
  <c r="R153" i="1" s="1"/>
  <c r="R148" i="1"/>
  <c r="R147" i="1" s="1"/>
  <c r="R146" i="1" s="1"/>
  <c r="R144" i="1"/>
  <c r="R143" i="1" s="1"/>
  <c r="R135" i="1"/>
  <c r="R132" i="1"/>
  <c r="R129" i="1"/>
  <c r="R128" i="1" s="1"/>
  <c r="R124" i="1"/>
  <c r="R123" i="1" s="1"/>
  <c r="R121" i="1"/>
  <c r="R120" i="1" s="1"/>
  <c r="R118" i="1"/>
  <c r="R117" i="1" s="1"/>
  <c r="R115" i="1"/>
  <c r="R114" i="1" s="1"/>
  <c r="R112" i="1"/>
  <c r="R111" i="1" s="1"/>
  <c r="R108" i="1"/>
  <c r="R106" i="1"/>
  <c r="R103" i="1"/>
  <c r="R102" i="1" s="1"/>
  <c r="R100" i="1"/>
  <c r="R99" i="1" s="1"/>
  <c r="R96" i="1"/>
  <c r="R94" i="1"/>
  <c r="R92" i="1"/>
  <c r="R88" i="1"/>
  <c r="R87" i="1" s="1"/>
  <c r="R86" i="1" s="1"/>
  <c r="R83" i="1"/>
  <c r="R82" i="1" s="1"/>
  <c r="R81" i="1" s="1"/>
  <c r="R76" i="1" s="1"/>
  <c r="R74" i="1"/>
  <c r="R71" i="1"/>
  <c r="R70" i="1" s="1"/>
  <c r="R65" i="1"/>
  <c r="R64" i="1" s="1"/>
  <c r="R57" i="1"/>
  <c r="R48" i="1"/>
  <c r="R46" i="1"/>
  <c r="R43" i="1"/>
  <c r="R40" i="1"/>
  <c r="R38" i="1"/>
  <c r="R35" i="1"/>
  <c r="R28" i="1"/>
  <c r="R27" i="1" s="1"/>
  <c r="R25" i="1"/>
  <c r="R23" i="1"/>
  <c r="H24" i="1"/>
  <c r="H26" i="1"/>
  <c r="H29" i="1"/>
  <c r="H31" i="1"/>
  <c r="H34" i="1"/>
  <c r="H36" i="1"/>
  <c r="H39" i="1"/>
  <c r="H41" i="1"/>
  <c r="H44" i="1"/>
  <c r="H47" i="1"/>
  <c r="H49" i="1"/>
  <c r="H58" i="1"/>
  <c r="H62" i="1"/>
  <c r="H66" i="1"/>
  <c r="H69" i="1"/>
  <c r="H72" i="1"/>
  <c r="H75" i="1"/>
  <c r="H77" i="1"/>
  <c r="H78" i="1"/>
  <c r="H79" i="1"/>
  <c r="H80" i="1"/>
  <c r="H84" i="1"/>
  <c r="H89" i="1"/>
  <c r="H93" i="1"/>
  <c r="H95" i="1"/>
  <c r="H97" i="1"/>
  <c r="H101" i="1"/>
  <c r="H104" i="1"/>
  <c r="H107" i="1"/>
  <c r="H109" i="1"/>
  <c r="H113" i="1"/>
  <c r="H116" i="1"/>
  <c r="H119" i="1"/>
  <c r="H122" i="1"/>
  <c r="H125" i="1"/>
  <c r="H130" i="1"/>
  <c r="H133" i="1"/>
  <c r="H137" i="1"/>
  <c r="H139" i="1"/>
  <c r="H145" i="1"/>
  <c r="H149" i="1"/>
  <c r="H152" i="1"/>
  <c r="H156" i="1"/>
  <c r="H159" i="1"/>
  <c r="H167" i="1"/>
  <c r="H172" i="1"/>
  <c r="H174" i="1"/>
  <c r="H178" i="1"/>
  <c r="H183" i="1"/>
  <c r="H187" i="1"/>
  <c r="H190" i="1"/>
  <c r="H193" i="1"/>
  <c r="H194" i="1"/>
  <c r="H201" i="1"/>
  <c r="H207" i="1"/>
  <c r="H240" i="1"/>
  <c r="H243" i="1"/>
  <c r="H246" i="1"/>
  <c r="H250" i="1"/>
  <c r="H253" i="1"/>
  <c r="H256" i="1"/>
  <c r="H259" i="1"/>
  <c r="H262" i="1"/>
  <c r="H264" i="1"/>
  <c r="H267" i="1"/>
  <c r="H270" i="1"/>
  <c r="H273" i="1"/>
  <c r="H276" i="1"/>
  <c r="H279" i="1"/>
  <c r="H285" i="1"/>
  <c r="H288" i="1"/>
  <c r="H295" i="1"/>
  <c r="H299" i="1"/>
  <c r="H301" i="1"/>
  <c r="H306" i="1"/>
  <c r="H308" i="1"/>
  <c r="H310" i="1"/>
  <c r="H313" i="1"/>
  <c r="H321" i="1"/>
  <c r="H324" i="1"/>
  <c r="H330" i="1"/>
  <c r="H338" i="1"/>
  <c r="H342" i="1"/>
  <c r="H347" i="1"/>
  <c r="H350" i="1"/>
  <c r="H353" i="1"/>
  <c r="H356" i="1"/>
  <c r="H359" i="1"/>
  <c r="H362" i="1"/>
  <c r="H365" i="1"/>
  <c r="H369" i="1"/>
  <c r="H377" i="1"/>
  <c r="H381" i="1"/>
  <c r="H387" i="1"/>
  <c r="H391" i="1"/>
  <c r="H393" i="1"/>
  <c r="H396" i="1"/>
  <c r="H402" i="1"/>
  <c r="H404" i="1"/>
  <c r="H407" i="1"/>
  <c r="H410" i="1"/>
  <c r="H416" i="1"/>
  <c r="H418" i="1"/>
  <c r="H420" i="1"/>
  <c r="H423" i="1"/>
  <c r="H431" i="1"/>
  <c r="H433" i="1"/>
  <c r="H435" i="1"/>
  <c r="H439" i="1"/>
  <c r="H444" i="1"/>
  <c r="H448" i="1"/>
  <c r="H453" i="1"/>
  <c r="H458" i="1"/>
  <c r="H461" i="1"/>
  <c r="H464" i="1"/>
  <c r="H466" i="1"/>
  <c r="I465" i="1"/>
  <c r="J465" i="1" s="1"/>
  <c r="I463" i="1"/>
  <c r="I460" i="1"/>
  <c r="I459" i="1" s="1"/>
  <c r="I457" i="1"/>
  <c r="I456" i="1" s="1"/>
  <c r="I452" i="1"/>
  <c r="I451" i="1" s="1"/>
  <c r="I450" i="1" s="1"/>
  <c r="I449" i="1" s="1"/>
  <c r="I447" i="1"/>
  <c r="I446" i="1" s="1"/>
  <c r="I445" i="1" s="1"/>
  <c r="I443" i="1"/>
  <c r="I442" i="1" s="1"/>
  <c r="I441" i="1" s="1"/>
  <c r="I438" i="1"/>
  <c r="I437" i="1" s="1"/>
  <c r="I436" i="1" s="1"/>
  <c r="I434" i="1"/>
  <c r="I432" i="1"/>
  <c r="I430" i="1"/>
  <c r="I422" i="1"/>
  <c r="I421" i="1" s="1"/>
  <c r="I419" i="1"/>
  <c r="I417" i="1"/>
  <c r="I415" i="1"/>
  <c r="J415" i="1" s="1"/>
  <c r="I409" i="1"/>
  <c r="I406" i="1"/>
  <c r="I405" i="1" s="1"/>
  <c r="I403" i="1"/>
  <c r="J403" i="1" s="1"/>
  <c r="I401" i="1"/>
  <c r="I395" i="1"/>
  <c r="I394" i="1" s="1"/>
  <c r="I392" i="1"/>
  <c r="I390" i="1"/>
  <c r="I386" i="1"/>
  <c r="I385" i="1" s="1"/>
  <c r="I380" i="1"/>
  <c r="I379" i="1" s="1"/>
  <c r="I378" i="1" s="1"/>
  <c r="I376" i="1"/>
  <c r="I368" i="1"/>
  <c r="I364" i="1"/>
  <c r="I363" i="1" s="1"/>
  <c r="I361" i="1"/>
  <c r="J361" i="1" s="1"/>
  <c r="I358" i="1"/>
  <c r="I357" i="1" s="1"/>
  <c r="I355" i="1"/>
  <c r="I354" i="1" s="1"/>
  <c r="I352" i="1"/>
  <c r="I351" i="1" s="1"/>
  <c r="I349" i="1"/>
  <c r="I348" i="1" s="1"/>
  <c r="I346" i="1"/>
  <c r="I345" i="1" s="1"/>
  <c r="I341" i="1"/>
  <c r="I340" i="1" s="1"/>
  <c r="I339" i="1" s="1"/>
  <c r="I337" i="1"/>
  <c r="I329" i="1"/>
  <c r="I328" i="1" s="1"/>
  <c r="I327" i="1" s="1"/>
  <c r="I326" i="1" s="1"/>
  <c r="I323" i="1"/>
  <c r="I322" i="1" s="1"/>
  <c r="I320" i="1"/>
  <c r="I312" i="1"/>
  <c r="I311" i="1" s="1"/>
  <c r="I309" i="1"/>
  <c r="I307" i="1"/>
  <c r="I305" i="1"/>
  <c r="I300" i="1"/>
  <c r="I298" i="1"/>
  <c r="I294" i="1"/>
  <c r="I293" i="1" s="1"/>
  <c r="I292" i="1" s="1"/>
  <c r="I287" i="1"/>
  <c r="I286" i="1" s="1"/>
  <c r="I284" i="1"/>
  <c r="I278" i="1"/>
  <c r="I277" i="1" s="1"/>
  <c r="I275" i="1"/>
  <c r="I274" i="1" s="1"/>
  <c r="I272" i="1"/>
  <c r="I271" i="1" s="1"/>
  <c r="I269" i="1"/>
  <c r="I268" i="1" s="1"/>
  <c r="I266" i="1"/>
  <c r="I265" i="1" s="1"/>
  <c r="I263" i="1"/>
  <c r="I261" i="1"/>
  <c r="I258" i="1"/>
  <c r="I257" i="1" s="1"/>
  <c r="I255" i="1"/>
  <c r="I254" i="1" s="1"/>
  <c r="I252" i="1"/>
  <c r="I251" i="1" s="1"/>
  <c r="I249" i="1"/>
  <c r="I245" i="1"/>
  <c r="J245" i="1" s="1"/>
  <c r="I242" i="1"/>
  <c r="I241" i="1" s="1"/>
  <c r="I239" i="1"/>
  <c r="I238" i="1" s="1"/>
  <c r="I228" i="1"/>
  <c r="I224" i="1"/>
  <c r="I219" i="1"/>
  <c r="I215" i="1"/>
  <c r="I208" i="1"/>
  <c r="I206" i="1"/>
  <c r="J206" i="1" s="1"/>
  <c r="I200" i="1"/>
  <c r="I199" i="1" s="1"/>
  <c r="I192" i="1"/>
  <c r="I191" i="1" s="1"/>
  <c r="I189" i="1"/>
  <c r="I188" i="1" s="1"/>
  <c r="I186" i="1"/>
  <c r="I185" i="1" s="1"/>
  <c r="I182" i="1"/>
  <c r="I181" i="1" s="1"/>
  <c r="I180" i="1" s="1"/>
  <c r="I177" i="1"/>
  <c r="I176" i="1" s="1"/>
  <c r="I175" i="1" s="1"/>
  <c r="I173" i="1"/>
  <c r="J173" i="1" s="1"/>
  <c r="I171" i="1"/>
  <c r="I166" i="1"/>
  <c r="I165" i="1" s="1"/>
  <c r="I164" i="1" s="1"/>
  <c r="I163" i="1" s="1"/>
  <c r="I158" i="1"/>
  <c r="I157" i="1" s="1"/>
  <c r="I155" i="1"/>
  <c r="I154" i="1" s="1"/>
  <c r="I153" i="1" s="1"/>
  <c r="I151" i="1"/>
  <c r="I150" i="1" s="1"/>
  <c r="I148" i="1"/>
  <c r="I147" i="1" s="1"/>
  <c r="I144" i="1"/>
  <c r="I143" i="1" s="1"/>
  <c r="I138" i="1"/>
  <c r="J138" i="1" s="1"/>
  <c r="I136" i="1"/>
  <c r="I132" i="1"/>
  <c r="I129" i="1"/>
  <c r="I124" i="1"/>
  <c r="J124" i="1" s="1"/>
  <c r="I121" i="1"/>
  <c r="I118" i="1"/>
  <c r="J118" i="1" s="1"/>
  <c r="I115" i="1"/>
  <c r="I114" i="1" s="1"/>
  <c r="I112" i="1"/>
  <c r="I108" i="1"/>
  <c r="I106" i="1"/>
  <c r="I103" i="1"/>
  <c r="I100" i="1"/>
  <c r="I99" i="1" s="1"/>
  <c r="I96" i="1"/>
  <c r="I94" i="1"/>
  <c r="J94" i="1" s="1"/>
  <c r="I92" i="1"/>
  <c r="I88" i="1"/>
  <c r="I87" i="1" s="1"/>
  <c r="I83" i="1"/>
  <c r="J83" i="1" s="1"/>
  <c r="I74" i="1"/>
  <c r="I71" i="1"/>
  <c r="I70" i="1" s="1"/>
  <c r="I68" i="1"/>
  <c r="I67" i="1" s="1"/>
  <c r="I65" i="1"/>
  <c r="I64" i="1" s="1"/>
  <c r="I61" i="1"/>
  <c r="I57" i="1"/>
  <c r="I48" i="1"/>
  <c r="I46" i="1"/>
  <c r="J46" i="1" s="1"/>
  <c r="I43" i="1"/>
  <c r="J43" i="1" s="1"/>
  <c r="I40" i="1"/>
  <c r="I38" i="1"/>
  <c r="I35" i="1"/>
  <c r="J35" i="1" s="1"/>
  <c r="I33" i="1"/>
  <c r="I30" i="1"/>
  <c r="I28" i="1"/>
  <c r="I25" i="1"/>
  <c r="I23" i="1"/>
  <c r="J38" i="1" l="1"/>
  <c r="K154" i="1"/>
  <c r="M298" i="1"/>
  <c r="K297" i="1"/>
  <c r="K102" i="1"/>
  <c r="M102" i="1" s="1"/>
  <c r="M103" i="1"/>
  <c r="K354" i="1"/>
  <c r="M354" i="1" s="1"/>
  <c r="M355" i="1"/>
  <c r="K446" i="1"/>
  <c r="M447" i="1"/>
  <c r="K42" i="1"/>
  <c r="M42" i="1" s="1"/>
  <c r="M43" i="1"/>
  <c r="K73" i="1"/>
  <c r="M73" i="1" s="1"/>
  <c r="M74" i="1"/>
  <c r="K131" i="1"/>
  <c r="M131" i="1" s="1"/>
  <c r="M132" i="1"/>
  <c r="K322" i="1"/>
  <c r="M322" i="1" s="1"/>
  <c r="M323" i="1"/>
  <c r="K405" i="1"/>
  <c r="M405" i="1" s="1"/>
  <c r="M406" i="1"/>
  <c r="K45" i="1"/>
  <c r="M45" i="1" s="1"/>
  <c r="M46" i="1"/>
  <c r="K120" i="1"/>
  <c r="M120" i="1" s="1"/>
  <c r="M121" i="1"/>
  <c r="K150" i="1"/>
  <c r="M150" i="1" s="1"/>
  <c r="M151" i="1"/>
  <c r="K265" i="1"/>
  <c r="M265" i="1" s="1"/>
  <c r="M266" i="1"/>
  <c r="K437" i="1"/>
  <c r="M438" i="1"/>
  <c r="K456" i="1"/>
  <c r="M456" i="1" s="1"/>
  <c r="M457" i="1"/>
  <c r="K268" i="1"/>
  <c r="M268" i="1" s="1"/>
  <c r="M269" i="1"/>
  <c r="K351" i="1"/>
  <c r="M351" i="1" s="1"/>
  <c r="M352" i="1"/>
  <c r="K442" i="1"/>
  <c r="M443" i="1"/>
  <c r="K451" i="1"/>
  <c r="M452" i="1"/>
  <c r="K421" i="1"/>
  <c r="M421" i="1" s="1"/>
  <c r="M422" i="1"/>
  <c r="K408" i="1"/>
  <c r="M408" i="1" s="1"/>
  <c r="M409" i="1"/>
  <c r="K394" i="1"/>
  <c r="M394" i="1" s="1"/>
  <c r="M395" i="1"/>
  <c r="K385" i="1"/>
  <c r="M386" i="1"/>
  <c r="K375" i="1"/>
  <c r="M376" i="1"/>
  <c r="K367" i="1"/>
  <c r="K366" i="1" s="1"/>
  <c r="M368" i="1"/>
  <c r="K336" i="1"/>
  <c r="M337" i="1"/>
  <c r="K360" i="1"/>
  <c r="M360" i="1" s="1"/>
  <c r="M361" i="1"/>
  <c r="K363" i="1"/>
  <c r="M363" i="1" s="1"/>
  <c r="M364" i="1"/>
  <c r="K345" i="1"/>
  <c r="M345" i="1" s="1"/>
  <c r="M346" i="1"/>
  <c r="K348" i="1"/>
  <c r="M348" i="1" s="1"/>
  <c r="M349" i="1"/>
  <c r="K340" i="1"/>
  <c r="M341" i="1"/>
  <c r="K328" i="1"/>
  <c r="M329" i="1"/>
  <c r="K319" i="1"/>
  <c r="M319" i="1" s="1"/>
  <c r="M320" i="1"/>
  <c r="K311" i="1"/>
  <c r="M311" i="1" s="1"/>
  <c r="M312" i="1"/>
  <c r="K286" i="1"/>
  <c r="M287" i="1"/>
  <c r="K293" i="1"/>
  <c r="M294" i="1"/>
  <c r="K271" i="1"/>
  <c r="M272" i="1"/>
  <c r="K274" i="1"/>
  <c r="M274" i="1" s="1"/>
  <c r="M275" i="1"/>
  <c r="K277" i="1"/>
  <c r="M277" i="1" s="1"/>
  <c r="M278" i="1"/>
  <c r="K248" i="1"/>
  <c r="M248" i="1" s="1"/>
  <c r="K251" i="1"/>
  <c r="M251" i="1" s="1"/>
  <c r="K254" i="1"/>
  <c r="M254" i="1" s="1"/>
  <c r="K257" i="1"/>
  <c r="M257" i="1" s="1"/>
  <c r="M258" i="1"/>
  <c r="K241" i="1"/>
  <c r="M241" i="1" s="1"/>
  <c r="K244" i="1"/>
  <c r="M244" i="1" s="1"/>
  <c r="M231" i="1"/>
  <c r="J231" i="1"/>
  <c r="K191" i="1"/>
  <c r="M191" i="1" s="1"/>
  <c r="M192" i="1"/>
  <c r="K185" i="1"/>
  <c r="M186" i="1"/>
  <c r="K199" i="1"/>
  <c r="M199" i="1" s="1"/>
  <c r="M200" i="1"/>
  <c r="K165" i="1"/>
  <c r="J165" i="1" s="1"/>
  <c r="M166" i="1"/>
  <c r="K181" i="1"/>
  <c r="J181" i="1" s="1"/>
  <c r="M182" i="1"/>
  <c r="K176" i="1"/>
  <c r="J176" i="1" s="1"/>
  <c r="M177" i="1"/>
  <c r="K170" i="1"/>
  <c r="M170" i="1" s="1"/>
  <c r="M171" i="1"/>
  <c r="K147" i="1"/>
  <c r="M147" i="1" s="1"/>
  <c r="M148" i="1"/>
  <c r="K143" i="1"/>
  <c r="M143" i="1" s="1"/>
  <c r="M144" i="1"/>
  <c r="K128" i="1"/>
  <c r="M128" i="1" s="1"/>
  <c r="M129" i="1"/>
  <c r="K123" i="1"/>
  <c r="M123" i="1" s="1"/>
  <c r="M124" i="1"/>
  <c r="K117" i="1"/>
  <c r="M117" i="1" s="1"/>
  <c r="M118" i="1"/>
  <c r="K111" i="1"/>
  <c r="M111" i="1" s="1"/>
  <c r="M112" i="1"/>
  <c r="K82" i="1"/>
  <c r="M83" i="1"/>
  <c r="K64" i="1"/>
  <c r="M64" i="1" s="1"/>
  <c r="M65" i="1"/>
  <c r="K67" i="1"/>
  <c r="M67" i="1" s="1"/>
  <c r="M68" i="1"/>
  <c r="K56" i="1"/>
  <c r="M56" i="1" s="1"/>
  <c r="M57" i="1"/>
  <c r="T332" i="1"/>
  <c r="W332" i="1"/>
  <c r="W331" i="1" s="1"/>
  <c r="R332" i="1"/>
  <c r="R331" i="1" s="1"/>
  <c r="T170" i="1"/>
  <c r="T169" i="1" s="1"/>
  <c r="J208" i="1"/>
  <c r="T218" i="1"/>
  <c r="S219" i="1"/>
  <c r="Y218" i="1"/>
  <c r="X218" i="1" s="1"/>
  <c r="X219" i="1"/>
  <c r="K389" i="1"/>
  <c r="J219" i="1"/>
  <c r="S208" i="1"/>
  <c r="X208" i="1"/>
  <c r="T214" i="1"/>
  <c r="S215" i="1"/>
  <c r="X215" i="1"/>
  <c r="K227" i="1"/>
  <c r="M227" i="1" s="1"/>
  <c r="J228" i="1"/>
  <c r="K214" i="1"/>
  <c r="M214" i="1" s="1"/>
  <c r="J215" i="1"/>
  <c r="I227" i="1"/>
  <c r="I214" i="1"/>
  <c r="K223" i="1"/>
  <c r="M223" i="1" s="1"/>
  <c r="J224" i="1"/>
  <c r="J268" i="1"/>
  <c r="J284" i="1"/>
  <c r="J298" i="1"/>
  <c r="J309" i="1"/>
  <c r="J460" i="1"/>
  <c r="J254" i="1"/>
  <c r="J274" i="1"/>
  <c r="J348" i="1"/>
  <c r="T304" i="1"/>
  <c r="T296" i="1" s="1"/>
  <c r="X394" i="1"/>
  <c r="K400" i="1"/>
  <c r="J394" i="1"/>
  <c r="S23" i="1"/>
  <c r="S48" i="1"/>
  <c r="S106" i="1"/>
  <c r="S117" i="1"/>
  <c r="J33" i="1"/>
  <c r="J241" i="1"/>
  <c r="J249" i="1"/>
  <c r="J265" i="1"/>
  <c r="J419" i="1"/>
  <c r="J432" i="1"/>
  <c r="T260" i="1"/>
  <c r="J363" i="1"/>
  <c r="J430" i="1"/>
  <c r="J25" i="1"/>
  <c r="J277" i="1"/>
  <c r="K304" i="1"/>
  <c r="M304" i="1" s="1"/>
  <c r="J349" i="1"/>
  <c r="J390" i="1"/>
  <c r="J401" i="1"/>
  <c r="J409" i="1"/>
  <c r="J434" i="1"/>
  <c r="J345" i="1"/>
  <c r="J405" i="1"/>
  <c r="K260" i="1"/>
  <c r="M260" i="1" s="1"/>
  <c r="K283" i="1"/>
  <c r="M283" i="1" s="1"/>
  <c r="J294" i="1"/>
  <c r="J320" i="1"/>
  <c r="J351" i="1"/>
  <c r="Y389" i="1"/>
  <c r="Y388" i="1" s="1"/>
  <c r="Y400" i="1"/>
  <c r="Y462" i="1"/>
  <c r="K205" i="1"/>
  <c r="J147" i="1"/>
  <c r="J144" i="1"/>
  <c r="J151" i="1"/>
  <c r="K135" i="1"/>
  <c r="J92" i="1"/>
  <c r="J106" i="1"/>
  <c r="T91" i="1"/>
  <c r="J96" i="1"/>
  <c r="K105" i="1"/>
  <c r="M105" i="1" s="1"/>
  <c r="J100" i="1"/>
  <c r="K27" i="1"/>
  <c r="M27" i="1" s="1"/>
  <c r="R366" i="1"/>
  <c r="S366" i="1" s="1"/>
  <c r="S367" i="1"/>
  <c r="R73" i="1"/>
  <c r="S73" i="1" s="1"/>
  <c r="S74" i="1"/>
  <c r="R131" i="1"/>
  <c r="S131" i="1" s="1"/>
  <c r="S132" i="1"/>
  <c r="R244" i="1"/>
  <c r="S244" i="1" s="1"/>
  <c r="S245" i="1"/>
  <c r="R319" i="1"/>
  <c r="S319" i="1" s="1"/>
  <c r="S320" i="1"/>
  <c r="W184" i="1"/>
  <c r="W179" i="1" s="1"/>
  <c r="W238" i="1"/>
  <c r="X238" i="1" s="1"/>
  <c r="X239" i="1"/>
  <c r="W283" i="1"/>
  <c r="X283" i="1" s="1"/>
  <c r="X284" i="1"/>
  <c r="W322" i="1"/>
  <c r="W318" i="1" s="1"/>
  <c r="X323" i="1"/>
  <c r="W456" i="1"/>
  <c r="X456" i="1" s="1"/>
  <c r="X457" i="1"/>
  <c r="K22" i="1"/>
  <c r="J23" i="1"/>
  <c r="K32" i="1"/>
  <c r="M32" i="1" s="1"/>
  <c r="K91" i="1"/>
  <c r="M91" i="1" s="1"/>
  <c r="K99" i="1"/>
  <c r="J189" i="1"/>
  <c r="K188" i="1"/>
  <c r="J251" i="1"/>
  <c r="J322" i="1"/>
  <c r="J354" i="1"/>
  <c r="K414" i="1"/>
  <c r="J417" i="1"/>
  <c r="K429" i="1"/>
  <c r="M429" i="1" s="1"/>
  <c r="K459" i="1"/>
  <c r="J352" i="1"/>
  <c r="J323" i="1"/>
  <c r="J272" i="1"/>
  <c r="J258" i="1"/>
  <c r="J148" i="1"/>
  <c r="J136" i="1"/>
  <c r="T27" i="1"/>
  <c r="S27" i="1" s="1"/>
  <c r="S28" i="1"/>
  <c r="T42" i="1"/>
  <c r="S43" i="1"/>
  <c r="T64" i="1"/>
  <c r="S64" i="1" s="1"/>
  <c r="S65" i="1"/>
  <c r="T87" i="1"/>
  <c r="S88" i="1"/>
  <c r="T99" i="1"/>
  <c r="S99" i="1" s="1"/>
  <c r="S100" i="1"/>
  <c r="T111" i="1"/>
  <c r="S111" i="1" s="1"/>
  <c r="S112" i="1"/>
  <c r="S143" i="1"/>
  <c r="S191" i="1"/>
  <c r="S269" i="1"/>
  <c r="S307" i="1"/>
  <c r="S351" i="1"/>
  <c r="S386" i="1"/>
  <c r="S401" i="1"/>
  <c r="S440" i="1"/>
  <c r="Y146" i="1"/>
  <c r="X146" i="1" s="1"/>
  <c r="X147" i="1"/>
  <c r="X392" i="1"/>
  <c r="W405" i="1"/>
  <c r="X405" i="1" s="1"/>
  <c r="X406" i="1"/>
  <c r="J40" i="1"/>
  <c r="J48" i="1"/>
  <c r="J67" i="1"/>
  <c r="J74" i="1"/>
  <c r="K157" i="1"/>
  <c r="M157" i="1" s="1"/>
  <c r="J158" i="1"/>
  <c r="J271" i="1"/>
  <c r="J293" i="1"/>
  <c r="J311" i="1"/>
  <c r="K357" i="1"/>
  <c r="K344" i="1" s="1"/>
  <c r="M344" i="1" s="1"/>
  <c r="J358" i="1"/>
  <c r="J406" i="1"/>
  <c r="J266" i="1"/>
  <c r="J261" i="1"/>
  <c r="J252" i="1"/>
  <c r="J242" i="1"/>
  <c r="J192" i="1"/>
  <c r="J171" i="1"/>
  <c r="J129" i="1"/>
  <c r="J65" i="1"/>
  <c r="S35" i="1"/>
  <c r="S46" i="1"/>
  <c r="S128" i="1"/>
  <c r="S171" i="1"/>
  <c r="S182" i="1"/>
  <c r="S198" i="1"/>
  <c r="S309" i="1"/>
  <c r="S323" i="1"/>
  <c r="S354" i="1"/>
  <c r="S390" i="1"/>
  <c r="S417" i="1"/>
  <c r="S432" i="1"/>
  <c r="R185" i="1"/>
  <c r="S185" i="1" s="1"/>
  <c r="S186" i="1"/>
  <c r="R293" i="1"/>
  <c r="R292" i="1" s="1"/>
  <c r="S292" i="1" s="1"/>
  <c r="S294" i="1"/>
  <c r="W311" i="1"/>
  <c r="X311" i="1" s="1"/>
  <c r="X312" i="1"/>
  <c r="J28" i="1"/>
  <c r="J239" i="1"/>
  <c r="K238" i="1"/>
  <c r="J263" i="1"/>
  <c r="J421" i="1"/>
  <c r="K462" i="1"/>
  <c r="M462" i="1" s="1"/>
  <c r="J463" i="1"/>
  <c r="J422" i="1"/>
  <c r="J364" i="1"/>
  <c r="J355" i="1"/>
  <c r="J312" i="1"/>
  <c r="J300" i="1"/>
  <c r="J287" i="1"/>
  <c r="J269" i="1"/>
  <c r="J186" i="1"/>
  <c r="J108" i="1"/>
  <c r="S94" i="1"/>
  <c r="S239" i="1"/>
  <c r="S254" i="1"/>
  <c r="S265" i="1"/>
  <c r="S284" i="1"/>
  <c r="S311" i="1"/>
  <c r="S363" i="1"/>
  <c r="S392" i="1"/>
  <c r="S406" i="1"/>
  <c r="S419" i="1"/>
  <c r="S434" i="1"/>
  <c r="Y55" i="1"/>
  <c r="X55" i="1" s="1"/>
  <c r="X56" i="1"/>
  <c r="W254" i="1"/>
  <c r="X254" i="1" s="1"/>
  <c r="X255" i="1"/>
  <c r="W385" i="1"/>
  <c r="W384" i="1" s="1"/>
  <c r="X386" i="1"/>
  <c r="K37" i="1"/>
  <c r="M37" i="1" s="1"/>
  <c r="K70" i="1"/>
  <c r="J71" i="1"/>
  <c r="K114" i="1"/>
  <c r="M114" i="1" s="1"/>
  <c r="J115" i="1"/>
  <c r="K146" i="1"/>
  <c r="M146" i="1" s="1"/>
  <c r="J185" i="1"/>
  <c r="K218" i="1"/>
  <c r="M218" i="1" s="1"/>
  <c r="J255" i="1"/>
  <c r="J275" i="1"/>
  <c r="J286" i="1"/>
  <c r="J307" i="1"/>
  <c r="J392" i="1"/>
  <c r="J457" i="1"/>
  <c r="J395" i="1"/>
  <c r="J305" i="1"/>
  <c r="J278" i="1"/>
  <c r="J155" i="1"/>
  <c r="J132" i="1"/>
  <c r="J121" i="1"/>
  <c r="J112" i="1"/>
  <c r="J68" i="1"/>
  <c r="J30" i="1"/>
  <c r="S25" i="1"/>
  <c r="S40" i="1"/>
  <c r="S96" i="1"/>
  <c r="S108" i="1"/>
  <c r="S120" i="1"/>
  <c r="S241" i="1"/>
  <c r="S257" i="1"/>
  <c r="S268" i="1"/>
  <c r="S286" i="1"/>
  <c r="S305" i="1"/>
  <c r="S312" i="1"/>
  <c r="S395" i="1"/>
  <c r="S408" i="1"/>
  <c r="S421" i="1"/>
  <c r="S436" i="1"/>
  <c r="X42" i="1"/>
  <c r="X188" i="1"/>
  <c r="X409" i="1"/>
  <c r="X421" i="1"/>
  <c r="X436" i="1"/>
  <c r="J346" i="1"/>
  <c r="J103" i="1"/>
  <c r="T37" i="1"/>
  <c r="S38" i="1"/>
  <c r="T157" i="1"/>
  <c r="S158" i="1"/>
  <c r="S173" i="1"/>
  <c r="T238" i="1"/>
  <c r="S238" i="1" s="1"/>
  <c r="T414" i="1"/>
  <c r="T429" i="1"/>
  <c r="S465" i="1"/>
  <c r="S349" i="1"/>
  <c r="S337" i="1"/>
  <c r="S266" i="1"/>
  <c r="S258" i="1"/>
  <c r="S242" i="1"/>
  <c r="S200" i="1"/>
  <c r="S118" i="1"/>
  <c r="S57" i="1"/>
  <c r="X25" i="1"/>
  <c r="X40" i="1"/>
  <c r="X48" i="1"/>
  <c r="X70" i="1"/>
  <c r="X92" i="1"/>
  <c r="Y91" i="1"/>
  <c r="Y102" i="1"/>
  <c r="X102" i="1" s="1"/>
  <c r="X103" i="1"/>
  <c r="Y114" i="1"/>
  <c r="X114" i="1" s="1"/>
  <c r="X115" i="1"/>
  <c r="Y128" i="1"/>
  <c r="X128" i="1" s="1"/>
  <c r="X129" i="1"/>
  <c r="X173" i="1"/>
  <c r="Y205" i="1"/>
  <c r="X206" i="1"/>
  <c r="X261" i="1"/>
  <c r="Y274" i="1"/>
  <c r="X274" i="1" s="1"/>
  <c r="X275" i="1"/>
  <c r="X298" i="1"/>
  <c r="Y351" i="1"/>
  <c r="X351" i="1" s="1"/>
  <c r="X352" i="1"/>
  <c r="Y384" i="1"/>
  <c r="Y414" i="1"/>
  <c r="X415" i="1"/>
  <c r="Y429" i="1"/>
  <c r="X430" i="1"/>
  <c r="X438" i="1"/>
  <c r="X463" i="1"/>
  <c r="T82" i="1"/>
  <c r="S83" i="1"/>
  <c r="T134" i="1"/>
  <c r="S135" i="1"/>
  <c r="T164" i="1"/>
  <c r="S165" i="1"/>
  <c r="T176" i="1"/>
  <c r="S177" i="1"/>
  <c r="T188" i="1"/>
  <c r="S188" i="1" s="1"/>
  <c r="S189" i="1"/>
  <c r="T283" i="1"/>
  <c r="S283" i="1" s="1"/>
  <c r="T322" i="1"/>
  <c r="T318" i="1" s="1"/>
  <c r="T385" i="1"/>
  <c r="T394" i="1"/>
  <c r="S394" i="1" s="1"/>
  <c r="T405" i="1"/>
  <c r="S364" i="1"/>
  <c r="S352" i="1"/>
  <c r="S336" i="1"/>
  <c r="S261" i="1"/>
  <c r="S199" i="1"/>
  <c r="S192" i="1"/>
  <c r="S144" i="1"/>
  <c r="S121" i="1"/>
  <c r="X28" i="1"/>
  <c r="Y27" i="1"/>
  <c r="X27" i="1" s="1"/>
  <c r="Y73" i="1"/>
  <c r="X73" i="1" s="1"/>
  <c r="X74" i="1"/>
  <c r="X94" i="1"/>
  <c r="Y105" i="1"/>
  <c r="X106" i="1"/>
  <c r="Y117" i="1"/>
  <c r="X118" i="1"/>
  <c r="Y131" i="1"/>
  <c r="X131" i="1" s="1"/>
  <c r="X132" i="1"/>
  <c r="X148" i="1"/>
  <c r="Y176" i="1"/>
  <c r="X177" i="1"/>
  <c r="X189" i="1"/>
  <c r="X395" i="1"/>
  <c r="X422" i="1"/>
  <c r="X367" i="1"/>
  <c r="S123" i="1"/>
  <c r="T180" i="1"/>
  <c r="S459" i="1"/>
  <c r="S438" i="1"/>
  <c r="S355" i="1"/>
  <c r="S287" i="1"/>
  <c r="S148" i="1"/>
  <c r="S92" i="1"/>
  <c r="X35" i="1"/>
  <c r="X43" i="1"/>
  <c r="X57" i="1"/>
  <c r="Y82" i="1"/>
  <c r="X83" i="1"/>
  <c r="X96" i="1"/>
  <c r="X108" i="1"/>
  <c r="Y120" i="1"/>
  <c r="X120" i="1" s="1"/>
  <c r="X121" i="1"/>
  <c r="X135" i="1"/>
  <c r="Y164" i="1"/>
  <c r="X165" i="1"/>
  <c r="Y181" i="1"/>
  <c r="X182" i="1"/>
  <c r="X192" i="1"/>
  <c r="Y191" i="1"/>
  <c r="X191" i="1" s="1"/>
  <c r="Y214" i="1"/>
  <c r="X214" i="1" s="1"/>
  <c r="Y241" i="1"/>
  <c r="X242" i="1"/>
  <c r="Y265" i="1"/>
  <c r="X265" i="1" s="1"/>
  <c r="X266" i="1"/>
  <c r="Y286" i="1"/>
  <c r="X286" i="1" s="1"/>
  <c r="X287" i="1"/>
  <c r="Y304" i="1"/>
  <c r="Y296" i="1" s="1"/>
  <c r="X307" i="1"/>
  <c r="Y318" i="1"/>
  <c r="X319" i="1"/>
  <c r="Y336" i="1"/>
  <c r="Y332" i="1" s="1"/>
  <c r="X337" i="1"/>
  <c r="Y363" i="1"/>
  <c r="X363" i="1" s="1"/>
  <c r="X364" i="1"/>
  <c r="Y408" i="1"/>
  <c r="X408" i="1" s="1"/>
  <c r="X419" i="1"/>
  <c r="X434" i="1"/>
  <c r="X401" i="1"/>
  <c r="T70" i="1"/>
  <c r="S70" i="1" s="1"/>
  <c r="S71" i="1"/>
  <c r="T90" i="1"/>
  <c r="T102" i="1"/>
  <c r="S102" i="1" s="1"/>
  <c r="S103" i="1"/>
  <c r="T114" i="1"/>
  <c r="S114" i="1" s="1"/>
  <c r="S115" i="1"/>
  <c r="S146" i="1"/>
  <c r="S437" i="1"/>
  <c r="S422" i="1"/>
  <c r="S409" i="1"/>
  <c r="S298" i="1"/>
  <c r="S255" i="1"/>
  <c r="S147" i="1"/>
  <c r="S129" i="1"/>
  <c r="S124" i="1"/>
  <c r="Y22" i="1"/>
  <c r="X23" i="1"/>
  <c r="Y37" i="1"/>
  <c r="X38" i="1"/>
  <c r="Y45" i="1"/>
  <c r="X46" i="1"/>
  <c r="Y64" i="1"/>
  <c r="X65" i="1"/>
  <c r="Y87" i="1"/>
  <c r="X88" i="1"/>
  <c r="X123" i="1"/>
  <c r="X143" i="1"/>
  <c r="X186" i="1"/>
  <c r="Y185" i="1"/>
  <c r="Y199" i="1"/>
  <c r="X200" i="1"/>
  <c r="Y244" i="1"/>
  <c r="X244" i="1" s="1"/>
  <c r="X245" i="1"/>
  <c r="X258" i="1"/>
  <c r="Y268" i="1"/>
  <c r="X268" i="1" s="1"/>
  <c r="X269" i="1"/>
  <c r="X297" i="1"/>
  <c r="X309" i="1"/>
  <c r="X320" i="1"/>
  <c r="Y348" i="1"/>
  <c r="X348" i="1" s="1"/>
  <c r="X349" i="1"/>
  <c r="X366" i="1"/>
  <c r="X403" i="1"/>
  <c r="X437" i="1"/>
  <c r="X390" i="1"/>
  <c r="Y170" i="1"/>
  <c r="Y260" i="1"/>
  <c r="X171" i="1"/>
  <c r="X144" i="1"/>
  <c r="X124" i="1"/>
  <c r="X112" i="1"/>
  <c r="X100" i="1"/>
  <c r="X111" i="1"/>
  <c r="X99" i="1"/>
  <c r="X71" i="1"/>
  <c r="Y455" i="1"/>
  <c r="Y134" i="1"/>
  <c r="S457" i="1"/>
  <c r="S460" i="1"/>
  <c r="T462" i="1"/>
  <c r="T455" i="1" s="1"/>
  <c r="S463" i="1"/>
  <c r="J199" i="1"/>
  <c r="T45" i="1"/>
  <c r="T389" i="1"/>
  <c r="T400" i="1"/>
  <c r="J61" i="1"/>
  <c r="J88" i="1"/>
  <c r="J200" i="1"/>
  <c r="T127" i="1"/>
  <c r="J380" i="1"/>
  <c r="T22" i="1"/>
  <c r="T105" i="1"/>
  <c r="T205" i="1"/>
  <c r="T63" i="1"/>
  <c r="T344" i="1"/>
  <c r="W37" i="1"/>
  <c r="K60" i="1"/>
  <c r="M60" i="1" s="1"/>
  <c r="K379" i="1"/>
  <c r="M379" i="1" s="1"/>
  <c r="J451" i="1"/>
  <c r="J447" i="1"/>
  <c r="J443" i="1"/>
  <c r="J376" i="1"/>
  <c r="J341" i="1"/>
  <c r="J337" i="1"/>
  <c r="J446" i="1"/>
  <c r="J442" i="1"/>
  <c r="J438" i="1"/>
  <c r="J368" i="1"/>
  <c r="J340" i="1"/>
  <c r="J329" i="1"/>
  <c r="J57" i="1"/>
  <c r="W45" i="1"/>
  <c r="K87" i="1"/>
  <c r="M87" i="1" s="1"/>
  <c r="J437" i="1"/>
  <c r="J386" i="1"/>
  <c r="J328" i="1"/>
  <c r="J182" i="1"/>
  <c r="J166" i="1"/>
  <c r="J452" i="1"/>
  <c r="J385" i="1"/>
  <c r="J177" i="1"/>
  <c r="K318" i="1"/>
  <c r="M318" i="1" s="1"/>
  <c r="W86" i="1"/>
  <c r="I22" i="1"/>
  <c r="R22" i="1"/>
  <c r="W64" i="1"/>
  <c r="W117" i="1"/>
  <c r="W110" i="1" s="1"/>
  <c r="W134" i="1"/>
  <c r="W176" i="1"/>
  <c r="W241" i="1"/>
  <c r="W257" i="1"/>
  <c r="X257" i="1" s="1"/>
  <c r="W354" i="1"/>
  <c r="W127" i="1"/>
  <c r="W170" i="1"/>
  <c r="W414" i="1"/>
  <c r="W413" i="1" s="1"/>
  <c r="W429" i="1"/>
  <c r="W105" i="1"/>
  <c r="W98" i="1" s="1"/>
  <c r="W260" i="1"/>
  <c r="W304" i="1"/>
  <c r="W296" i="1" s="1"/>
  <c r="W400" i="1"/>
  <c r="X400" i="1" s="1"/>
  <c r="I37" i="1"/>
  <c r="I45" i="1"/>
  <c r="I205" i="1"/>
  <c r="I204" i="1" s="1"/>
  <c r="R414" i="1"/>
  <c r="R413" i="1" s="1"/>
  <c r="R429" i="1"/>
  <c r="R462" i="1"/>
  <c r="R455" i="1" s="1"/>
  <c r="W22" i="1"/>
  <c r="W91" i="1"/>
  <c r="W205" i="1"/>
  <c r="R297" i="1"/>
  <c r="S297" i="1" s="1"/>
  <c r="R322" i="1"/>
  <c r="R318" i="1" s="1"/>
  <c r="R385" i="1"/>
  <c r="R405" i="1"/>
  <c r="W389" i="1"/>
  <c r="X389" i="1" s="1"/>
  <c r="W462" i="1"/>
  <c r="X462" i="1" s="1"/>
  <c r="R42" i="1"/>
  <c r="R56" i="1"/>
  <c r="S56" i="1" s="1"/>
  <c r="R105" i="1"/>
  <c r="R98" i="1" s="1"/>
  <c r="R205" i="1"/>
  <c r="R274" i="1"/>
  <c r="S274" i="1" s="1"/>
  <c r="R45" i="1"/>
  <c r="R181" i="1"/>
  <c r="S181" i="1" s="1"/>
  <c r="R237" i="1"/>
  <c r="I105" i="1"/>
  <c r="I297" i="1"/>
  <c r="R91" i="1"/>
  <c r="S91" i="1" s="1"/>
  <c r="I27" i="1"/>
  <c r="J27" i="1" s="1"/>
  <c r="I360" i="1"/>
  <c r="J360" i="1" s="1"/>
  <c r="I389" i="1"/>
  <c r="I388" i="1" s="1"/>
  <c r="R37" i="1"/>
  <c r="R170" i="1"/>
  <c r="R260" i="1"/>
  <c r="S260" i="1" s="1"/>
  <c r="R304" i="1"/>
  <c r="S304" i="1" s="1"/>
  <c r="R389" i="1"/>
  <c r="R400" i="1"/>
  <c r="R110" i="1"/>
  <c r="R344" i="1"/>
  <c r="I32" i="1"/>
  <c r="I91" i="1"/>
  <c r="I90" i="1" s="1"/>
  <c r="R134" i="1"/>
  <c r="I462" i="1"/>
  <c r="I455" i="1" s="1"/>
  <c r="I414" i="1"/>
  <c r="I413" i="1" s="1"/>
  <c r="I429" i="1"/>
  <c r="I400" i="1"/>
  <c r="I408" i="1"/>
  <c r="J408" i="1" s="1"/>
  <c r="I384" i="1"/>
  <c r="I375" i="1"/>
  <c r="J375" i="1" s="1"/>
  <c r="I367" i="1"/>
  <c r="J367" i="1" s="1"/>
  <c r="I336" i="1"/>
  <c r="I319" i="1"/>
  <c r="J319" i="1" s="1"/>
  <c r="I304" i="1"/>
  <c r="J304" i="1" s="1"/>
  <c r="I283" i="1"/>
  <c r="J283" i="1" s="1"/>
  <c r="I260" i="1"/>
  <c r="I248" i="1"/>
  <c r="J248" i="1" s="1"/>
  <c r="I244" i="1"/>
  <c r="J244" i="1" s="1"/>
  <c r="I226" i="1"/>
  <c r="I223" i="1"/>
  <c r="I218" i="1"/>
  <c r="I170" i="1"/>
  <c r="I198" i="1"/>
  <c r="I135" i="1"/>
  <c r="I128" i="1"/>
  <c r="I131" i="1"/>
  <c r="J131" i="1" s="1"/>
  <c r="I111" i="1"/>
  <c r="I117" i="1"/>
  <c r="J117" i="1" s="1"/>
  <c r="I123" i="1"/>
  <c r="I120" i="1"/>
  <c r="J120" i="1" s="1"/>
  <c r="I102" i="1"/>
  <c r="J102" i="1" s="1"/>
  <c r="I86" i="1"/>
  <c r="I60" i="1"/>
  <c r="I73" i="1"/>
  <c r="J73" i="1" s="1"/>
  <c r="I82" i="1"/>
  <c r="I56" i="1"/>
  <c r="J56" i="1" s="1"/>
  <c r="I42" i="1"/>
  <c r="J42" i="1" s="1"/>
  <c r="I184" i="1"/>
  <c r="I146" i="1"/>
  <c r="I440" i="1"/>
  <c r="U284" i="1"/>
  <c r="M154" i="1" l="1"/>
  <c r="M153" i="1" s="1"/>
  <c r="K153" i="1"/>
  <c r="J82" i="1"/>
  <c r="J111" i="1"/>
  <c r="K55" i="1"/>
  <c r="M55" i="1" s="1"/>
  <c r="J128" i="1"/>
  <c r="T184" i="1"/>
  <c r="K198" i="1"/>
  <c r="M198" i="1" s="1"/>
  <c r="K169" i="1"/>
  <c r="M169" i="1" s="1"/>
  <c r="J191" i="1"/>
  <c r="J123" i="1"/>
  <c r="J170" i="1"/>
  <c r="S170" i="1"/>
  <c r="K127" i="1"/>
  <c r="J150" i="1"/>
  <c r="I247" i="1"/>
  <c r="M286" i="1"/>
  <c r="K247" i="1"/>
  <c r="M247" i="1" s="1"/>
  <c r="J154" i="1"/>
  <c r="J143" i="1"/>
  <c r="J99" i="1"/>
  <c r="M99" i="1"/>
  <c r="K21" i="1"/>
  <c r="M21" i="1" s="1"/>
  <c r="M22" i="1"/>
  <c r="J456" i="1"/>
  <c r="K441" i="1"/>
  <c r="M442" i="1"/>
  <c r="K436" i="1"/>
  <c r="M437" i="1"/>
  <c r="M127" i="1"/>
  <c r="K445" i="1"/>
  <c r="M446" i="1"/>
  <c r="J459" i="1"/>
  <c r="M459" i="1"/>
  <c r="K450" i="1"/>
  <c r="M451" i="1"/>
  <c r="K413" i="1"/>
  <c r="M413" i="1" s="1"/>
  <c r="M414" i="1"/>
  <c r="K399" i="1"/>
  <c r="M399" i="1" s="1"/>
  <c r="M400" i="1"/>
  <c r="K388" i="1"/>
  <c r="M388" i="1" s="1"/>
  <c r="M389" i="1"/>
  <c r="K384" i="1"/>
  <c r="M384" i="1" s="1"/>
  <c r="M385" i="1"/>
  <c r="K374" i="1"/>
  <c r="M374" i="1" s="1"/>
  <c r="M375" i="1"/>
  <c r="K332" i="1"/>
  <c r="M332" i="1" s="1"/>
  <c r="M336" i="1"/>
  <c r="M366" i="1"/>
  <c r="M367" i="1"/>
  <c r="J357" i="1"/>
  <c r="M357" i="1"/>
  <c r="K339" i="1"/>
  <c r="M340" i="1"/>
  <c r="K327" i="1"/>
  <c r="M328" i="1"/>
  <c r="K296" i="1"/>
  <c r="M296" i="1" s="1"/>
  <c r="M297" i="1"/>
  <c r="K292" i="1"/>
  <c r="M293" i="1"/>
  <c r="M271" i="1"/>
  <c r="J257" i="1"/>
  <c r="J247" i="1" s="1"/>
  <c r="J238" i="1"/>
  <c r="M238" i="1"/>
  <c r="K204" i="1"/>
  <c r="M204" i="1" s="1"/>
  <c r="M205" i="1"/>
  <c r="J188" i="1"/>
  <c r="M188" i="1"/>
  <c r="K184" i="1"/>
  <c r="M185" i="1"/>
  <c r="K180" i="1"/>
  <c r="M181" i="1"/>
  <c r="K164" i="1"/>
  <c r="M165" i="1"/>
  <c r="K175" i="1"/>
  <c r="K168" i="1" s="1"/>
  <c r="M168" i="1" s="1"/>
  <c r="M176" i="1"/>
  <c r="K134" i="1"/>
  <c r="M134" i="1" s="1"/>
  <c r="M135" i="1"/>
  <c r="K81" i="1"/>
  <c r="M82" i="1"/>
  <c r="J70" i="1"/>
  <c r="M70" i="1"/>
  <c r="K63" i="1"/>
  <c r="M63" i="1" s="1"/>
  <c r="J64" i="1"/>
  <c r="T237" i="1"/>
  <c r="S237" i="1" s="1"/>
  <c r="J400" i="1"/>
  <c r="J336" i="1"/>
  <c r="I332" i="1"/>
  <c r="S332" i="1"/>
  <c r="T331" i="1"/>
  <c r="S331" i="1" s="1"/>
  <c r="Y21" i="1"/>
  <c r="I237" i="1"/>
  <c r="R184" i="1"/>
  <c r="S184" i="1" s="1"/>
  <c r="J297" i="1"/>
  <c r="R63" i="1"/>
  <c r="S63" i="1" s="1"/>
  <c r="T110" i="1"/>
  <c r="S110" i="1" s="1"/>
  <c r="R127" i="1"/>
  <c r="S127" i="1" s="1"/>
  <c r="Y110" i="1"/>
  <c r="X110" i="1" s="1"/>
  <c r="Y217" i="1"/>
  <c r="X217" i="1" s="1"/>
  <c r="X322" i="1"/>
  <c r="T213" i="1"/>
  <c r="S213" i="1" s="1"/>
  <c r="S214" i="1"/>
  <c r="T217" i="1"/>
  <c r="S217" i="1" s="1"/>
  <c r="S218" i="1"/>
  <c r="J218" i="1"/>
  <c r="W399" i="1"/>
  <c r="I213" i="1"/>
  <c r="I203" i="1" s="1"/>
  <c r="K213" i="1"/>
  <c r="M213" i="1" s="1"/>
  <c r="J214" i="1"/>
  <c r="K222" i="1"/>
  <c r="M222" i="1" s="1"/>
  <c r="J223" i="1"/>
  <c r="K226" i="1"/>
  <c r="J227" i="1"/>
  <c r="J260" i="1"/>
  <c r="S293" i="1"/>
  <c r="X260" i="1"/>
  <c r="X296" i="1"/>
  <c r="J388" i="1"/>
  <c r="X241" i="1"/>
  <c r="S405" i="1"/>
  <c r="W237" i="1"/>
  <c r="J105" i="1"/>
  <c r="S45" i="1"/>
  <c r="J135" i="1"/>
  <c r="T179" i="1"/>
  <c r="J198" i="1"/>
  <c r="Y98" i="1"/>
  <c r="X98" i="1" s="1"/>
  <c r="S105" i="1"/>
  <c r="T317" i="1"/>
  <c r="S318" i="1"/>
  <c r="T204" i="1"/>
  <c r="S205" i="1"/>
  <c r="K317" i="1"/>
  <c r="M317" i="1" s="1"/>
  <c r="S22" i="1"/>
  <c r="Y198" i="1"/>
  <c r="X198" i="1" s="1"/>
  <c r="X199" i="1"/>
  <c r="Y63" i="1"/>
  <c r="X64" i="1"/>
  <c r="X37" i="1"/>
  <c r="X117" i="1"/>
  <c r="T175" i="1"/>
  <c r="S176" i="1"/>
  <c r="S134" i="1"/>
  <c r="X385" i="1"/>
  <c r="T413" i="1"/>
  <c r="S414" i="1"/>
  <c r="K110" i="1"/>
  <c r="M110" i="1" s="1"/>
  <c r="J114" i="1"/>
  <c r="J37" i="1"/>
  <c r="J462" i="1"/>
  <c r="J204" i="1"/>
  <c r="K90" i="1"/>
  <c r="J91" i="1"/>
  <c r="J22" i="1"/>
  <c r="J184" i="1"/>
  <c r="K455" i="1"/>
  <c r="M455" i="1" s="1"/>
  <c r="T98" i="1"/>
  <c r="S98" i="1" s="1"/>
  <c r="T247" i="1"/>
  <c r="T399" i="1"/>
  <c r="S400" i="1"/>
  <c r="Y247" i="1"/>
  <c r="Y344" i="1"/>
  <c r="Y127" i="1"/>
  <c r="X127" i="1" s="1"/>
  <c r="Y237" i="1"/>
  <c r="Y184" i="1"/>
  <c r="X184" i="1" s="1"/>
  <c r="X185" i="1"/>
  <c r="Y399" i="1"/>
  <c r="X336" i="1"/>
  <c r="X304" i="1"/>
  <c r="Y213" i="1"/>
  <c r="X213" i="1" s="1"/>
  <c r="Y180" i="1"/>
  <c r="X181" i="1"/>
  <c r="T384" i="1"/>
  <c r="S385" i="1"/>
  <c r="Y428" i="1"/>
  <c r="X429" i="1"/>
  <c r="Y383" i="1"/>
  <c r="X384" i="1"/>
  <c r="Y204" i="1"/>
  <c r="X205" i="1"/>
  <c r="Y90" i="1"/>
  <c r="X91" i="1"/>
  <c r="K98" i="1"/>
  <c r="M98" i="1" s="1"/>
  <c r="K217" i="1"/>
  <c r="M217" i="1" s="1"/>
  <c r="K428" i="1"/>
  <c r="M428" i="1" s="1"/>
  <c r="J429" i="1"/>
  <c r="K343" i="1"/>
  <c r="M343" i="1" s="1"/>
  <c r="T343" i="1"/>
  <c r="S344" i="1"/>
  <c r="T388" i="1"/>
  <c r="S389" i="1"/>
  <c r="Y169" i="1"/>
  <c r="X170" i="1"/>
  <c r="Y86" i="1"/>
  <c r="X87" i="1"/>
  <c r="X45" i="1"/>
  <c r="X22" i="1"/>
  <c r="Y81" i="1"/>
  <c r="X82" i="1"/>
  <c r="X105" i="1"/>
  <c r="S322" i="1"/>
  <c r="T163" i="1"/>
  <c r="S163" i="1" s="1"/>
  <c r="S164" i="1"/>
  <c r="T81" i="1"/>
  <c r="S82" i="1"/>
  <c r="S37" i="1"/>
  <c r="J32" i="1"/>
  <c r="Y454" i="1"/>
  <c r="Y317" i="1"/>
  <c r="X318" i="1"/>
  <c r="Y163" i="1"/>
  <c r="X163" i="1" s="1"/>
  <c r="X164" i="1"/>
  <c r="Y175" i="1"/>
  <c r="X176" i="1"/>
  <c r="Y413" i="1"/>
  <c r="X414" i="1"/>
  <c r="T428" i="1"/>
  <c r="S429" i="1"/>
  <c r="T153" i="1"/>
  <c r="S153" i="1" s="1"/>
  <c r="S157" i="1"/>
  <c r="J146" i="1"/>
  <c r="J45" i="1"/>
  <c r="J157" i="1"/>
  <c r="T86" i="1"/>
  <c r="S86" i="1" s="1"/>
  <c r="S87" i="1"/>
  <c r="S42" i="1"/>
  <c r="J414" i="1"/>
  <c r="J205" i="1"/>
  <c r="J389" i="1"/>
  <c r="W344" i="1"/>
  <c r="W343" i="1" s="1"/>
  <c r="X354" i="1"/>
  <c r="X134" i="1"/>
  <c r="K237" i="1"/>
  <c r="T454" i="1"/>
  <c r="S455" i="1"/>
  <c r="S462" i="1"/>
  <c r="W247" i="1"/>
  <c r="T21" i="1"/>
  <c r="W21" i="1"/>
  <c r="X21" i="1" s="1"/>
  <c r="K378" i="1"/>
  <c r="M378" i="1" s="1"/>
  <c r="J379" i="1"/>
  <c r="K59" i="1"/>
  <c r="M59" i="1" s="1"/>
  <c r="J60" i="1"/>
  <c r="W126" i="1"/>
  <c r="J87" i="1"/>
  <c r="K86" i="1"/>
  <c r="M86" i="1" s="1"/>
  <c r="W388" i="1"/>
  <c r="X388" i="1" s="1"/>
  <c r="I98" i="1"/>
  <c r="R296" i="1"/>
  <c r="S296" i="1" s="1"/>
  <c r="I179" i="1"/>
  <c r="W204" i="1"/>
  <c r="W169" i="1"/>
  <c r="W63" i="1"/>
  <c r="W398" i="1"/>
  <c r="W90" i="1"/>
  <c r="W85" i="1" s="1"/>
  <c r="W175" i="1"/>
  <c r="W412" i="1"/>
  <c r="W428" i="1"/>
  <c r="W317" i="1"/>
  <c r="U283" i="1"/>
  <c r="V283" i="1" s="1"/>
  <c r="V284" i="1"/>
  <c r="R317" i="1"/>
  <c r="R412" i="1"/>
  <c r="R399" i="1"/>
  <c r="I110" i="1"/>
  <c r="R388" i="1"/>
  <c r="R384" i="1"/>
  <c r="R343" i="1"/>
  <c r="R428" i="1"/>
  <c r="R247" i="1"/>
  <c r="R454" i="1"/>
  <c r="R169" i="1"/>
  <c r="S169" i="1" s="1"/>
  <c r="R204" i="1"/>
  <c r="R126" i="1"/>
  <c r="R21" i="1"/>
  <c r="R90" i="1"/>
  <c r="S90" i="1" s="1"/>
  <c r="R55" i="1"/>
  <c r="S55" i="1" s="1"/>
  <c r="R180" i="1"/>
  <c r="S180" i="1" s="1"/>
  <c r="I296" i="1"/>
  <c r="J296" i="1" s="1"/>
  <c r="I344" i="1"/>
  <c r="J344" i="1" s="1"/>
  <c r="I399" i="1"/>
  <c r="I398" i="1" s="1"/>
  <c r="I454" i="1"/>
  <c r="I412" i="1"/>
  <c r="I428" i="1"/>
  <c r="I383" i="1"/>
  <c r="I382" i="1" s="1"/>
  <c r="I366" i="1"/>
  <c r="J366" i="1" s="1"/>
  <c r="I374" i="1"/>
  <c r="J374" i="1" s="1"/>
  <c r="I318" i="1"/>
  <c r="J318" i="1" s="1"/>
  <c r="I169" i="1"/>
  <c r="J169" i="1" s="1"/>
  <c r="I222" i="1"/>
  <c r="I217" i="1"/>
  <c r="I134" i="1"/>
  <c r="I127" i="1"/>
  <c r="I81" i="1"/>
  <c r="I55" i="1"/>
  <c r="J55" i="1" s="1"/>
  <c r="I59" i="1"/>
  <c r="I63" i="1"/>
  <c r="I21" i="1"/>
  <c r="J153" i="1" l="1"/>
  <c r="J127" i="1"/>
  <c r="J134" i="1"/>
  <c r="K398" i="1"/>
  <c r="M398" i="1" s="1"/>
  <c r="T236" i="1"/>
  <c r="T230" i="1" s="1"/>
  <c r="M445" i="1"/>
  <c r="J445" i="1"/>
  <c r="M436" i="1"/>
  <c r="J436" i="1"/>
  <c r="K126" i="1"/>
  <c r="M126" i="1" s="1"/>
  <c r="M441" i="1"/>
  <c r="J441" i="1"/>
  <c r="K440" i="1"/>
  <c r="K179" i="1"/>
  <c r="M179" i="1" s="1"/>
  <c r="K449" i="1"/>
  <c r="M450" i="1"/>
  <c r="J450" i="1"/>
  <c r="K383" i="1"/>
  <c r="J383" i="1" s="1"/>
  <c r="J384" i="1"/>
  <c r="M339" i="1"/>
  <c r="J339" i="1"/>
  <c r="K331" i="1"/>
  <c r="M331" i="1" s="1"/>
  <c r="K326" i="1"/>
  <c r="M327" i="1"/>
  <c r="J327" i="1"/>
  <c r="M292" i="1"/>
  <c r="J292" i="1"/>
  <c r="M184" i="1"/>
  <c r="J237" i="1"/>
  <c r="M237" i="1"/>
  <c r="J226" i="1"/>
  <c r="M226" i="1"/>
  <c r="K163" i="1"/>
  <c r="M164" i="1"/>
  <c r="J164" i="1"/>
  <c r="M180" i="1"/>
  <c r="J180" i="1"/>
  <c r="M175" i="1"/>
  <c r="J175" i="1"/>
  <c r="J81" i="1"/>
  <c r="J90" i="1"/>
  <c r="M90" i="1"/>
  <c r="K76" i="1"/>
  <c r="M76" i="1" s="1"/>
  <c r="M81" i="1"/>
  <c r="J63" i="1"/>
  <c r="W236" i="1"/>
  <c r="W230" i="1" s="1"/>
  <c r="J332" i="1"/>
  <c r="J213" i="1"/>
  <c r="J21" i="1"/>
  <c r="Y20" i="1"/>
  <c r="J217" i="1"/>
  <c r="J179" i="1"/>
  <c r="K203" i="1"/>
  <c r="J222" i="1"/>
  <c r="K221" i="1"/>
  <c r="M221" i="1" s="1"/>
  <c r="I85" i="1"/>
  <c r="S388" i="1"/>
  <c r="X317" i="1"/>
  <c r="S247" i="1"/>
  <c r="X175" i="1"/>
  <c r="X90" i="1"/>
  <c r="J98" i="1"/>
  <c r="K20" i="1"/>
  <c r="J399" i="1"/>
  <c r="T398" i="1"/>
  <c r="S399" i="1"/>
  <c r="J110" i="1"/>
  <c r="S317" i="1"/>
  <c r="T126" i="1"/>
  <c r="S126" i="1" s="1"/>
  <c r="K397" i="1"/>
  <c r="M397" i="1" s="1"/>
  <c r="Y76" i="1"/>
  <c r="X81" i="1"/>
  <c r="X86" i="1"/>
  <c r="Y85" i="1"/>
  <c r="X85" i="1" s="1"/>
  <c r="Y203" i="1"/>
  <c r="X204" i="1"/>
  <c r="Y427" i="1"/>
  <c r="X428" i="1"/>
  <c r="X180" i="1"/>
  <c r="Y179" i="1"/>
  <c r="X179" i="1" s="1"/>
  <c r="Y343" i="1"/>
  <c r="X343" i="1" s="1"/>
  <c r="X344" i="1"/>
  <c r="K454" i="1"/>
  <c r="J455" i="1"/>
  <c r="T203" i="1"/>
  <c r="S204" i="1"/>
  <c r="T85" i="1"/>
  <c r="Y126" i="1"/>
  <c r="X126" i="1" s="1"/>
  <c r="K236" i="1"/>
  <c r="S428" i="1"/>
  <c r="T427" i="1"/>
  <c r="T325" i="1"/>
  <c r="S343" i="1"/>
  <c r="Y331" i="1"/>
  <c r="X332" i="1"/>
  <c r="X247" i="1"/>
  <c r="T412" i="1"/>
  <c r="S413" i="1"/>
  <c r="S175" i="1"/>
  <c r="T168" i="1"/>
  <c r="X63" i="1"/>
  <c r="T20" i="1"/>
  <c r="S21" i="1"/>
  <c r="K412" i="1"/>
  <c r="M412" i="1" s="1"/>
  <c r="J413" i="1"/>
  <c r="T76" i="1"/>
  <c r="S76" i="1" s="1"/>
  <c r="S81" i="1"/>
  <c r="Y168" i="1"/>
  <c r="X169" i="1"/>
  <c r="J428" i="1"/>
  <c r="K427" i="1"/>
  <c r="M427" i="1" s="1"/>
  <c r="Y382" i="1"/>
  <c r="S384" i="1"/>
  <c r="T383" i="1"/>
  <c r="Y398" i="1"/>
  <c r="X399" i="1"/>
  <c r="X237" i="1"/>
  <c r="Y236" i="1"/>
  <c r="Y230" i="1" s="1"/>
  <c r="Y412" i="1"/>
  <c r="X413" i="1"/>
  <c r="S454" i="1"/>
  <c r="J59" i="1"/>
  <c r="J378" i="1"/>
  <c r="K373" i="1"/>
  <c r="M373" i="1" s="1"/>
  <c r="J86" i="1"/>
  <c r="K85" i="1"/>
  <c r="M85" i="1" s="1"/>
  <c r="W427" i="1"/>
  <c r="W325" i="1"/>
  <c r="W383" i="1"/>
  <c r="X383" i="1" s="1"/>
  <c r="W397" i="1"/>
  <c r="W203" i="1"/>
  <c r="W168" i="1"/>
  <c r="W20" i="1"/>
  <c r="W460" i="1"/>
  <c r="X460" i="1" s="1"/>
  <c r="R325" i="1"/>
  <c r="R398" i="1"/>
  <c r="R427" i="1"/>
  <c r="R383" i="1"/>
  <c r="R236" i="1"/>
  <c r="R20" i="1"/>
  <c r="R168" i="1"/>
  <c r="R203" i="1"/>
  <c r="R179" i="1"/>
  <c r="S179" i="1" s="1"/>
  <c r="R85" i="1"/>
  <c r="I20" i="1"/>
  <c r="I343" i="1"/>
  <c r="J343" i="1" s="1"/>
  <c r="I427" i="1"/>
  <c r="I397" i="1"/>
  <c r="I373" i="1"/>
  <c r="I331" i="1"/>
  <c r="J331" i="1" s="1"/>
  <c r="I317" i="1"/>
  <c r="J317" i="1" s="1"/>
  <c r="I236" i="1"/>
  <c r="I221" i="1"/>
  <c r="I168" i="1"/>
  <c r="J168" i="1" s="1"/>
  <c r="I126" i="1"/>
  <c r="I76" i="1"/>
  <c r="J76" i="1" s="1"/>
  <c r="P465" i="1"/>
  <c r="Q465" i="1" s="1"/>
  <c r="U465" i="1"/>
  <c r="V465" i="1" s="1"/>
  <c r="G465" i="1"/>
  <c r="P463" i="1"/>
  <c r="Q463" i="1" s="1"/>
  <c r="U463" i="1"/>
  <c r="V463" i="1" s="1"/>
  <c r="G463" i="1"/>
  <c r="H463" i="1" s="1"/>
  <c r="P460" i="1"/>
  <c r="Q460" i="1" s="1"/>
  <c r="G460" i="1"/>
  <c r="G368" i="1"/>
  <c r="H368" i="1" s="1"/>
  <c r="P294" i="1"/>
  <c r="Q294" i="1" s="1"/>
  <c r="G294" i="1"/>
  <c r="H294" i="1" s="1"/>
  <c r="P284" i="1"/>
  <c r="Q284" i="1" s="1"/>
  <c r="G284" i="1"/>
  <c r="H284" i="1" s="1"/>
  <c r="G228" i="1"/>
  <c r="H228" i="1" s="1"/>
  <c r="G224" i="1"/>
  <c r="H224" i="1" s="1"/>
  <c r="G155" i="1"/>
  <c r="H155" i="1" s="1"/>
  <c r="P158" i="1"/>
  <c r="Q158" i="1" s="1"/>
  <c r="G158" i="1"/>
  <c r="G166" i="1"/>
  <c r="H166" i="1" s="1"/>
  <c r="X20" i="1" l="1"/>
  <c r="J398" i="1"/>
  <c r="S236" i="1"/>
  <c r="M440" i="1"/>
  <c r="J440" i="1"/>
  <c r="J454" i="1"/>
  <c r="M454" i="1"/>
  <c r="M449" i="1"/>
  <c r="J449" i="1"/>
  <c r="M383" i="1"/>
  <c r="K382" i="1"/>
  <c r="M326" i="1"/>
  <c r="J326" i="1"/>
  <c r="K230" i="1"/>
  <c r="M230" i="1" s="1"/>
  <c r="M236" i="1"/>
  <c r="J203" i="1"/>
  <c r="M203" i="1"/>
  <c r="M20" i="1"/>
  <c r="K19" i="1"/>
  <c r="M19" i="1" s="1"/>
  <c r="M163" i="1"/>
  <c r="J163" i="1"/>
  <c r="I230" i="1"/>
  <c r="X230" i="1"/>
  <c r="J85" i="1"/>
  <c r="J427" i="1"/>
  <c r="J221" i="1"/>
  <c r="K202" i="1"/>
  <c r="M202" i="1" s="1"/>
  <c r="R230" i="1"/>
  <c r="S230" i="1" s="1"/>
  <c r="S168" i="1"/>
  <c r="X168" i="1"/>
  <c r="J20" i="1"/>
  <c r="X412" i="1"/>
  <c r="Y411" i="1"/>
  <c r="S412" i="1"/>
  <c r="T411" i="1"/>
  <c r="J126" i="1"/>
  <c r="Y397" i="1"/>
  <c r="X397" i="1" s="1"/>
  <c r="X398" i="1"/>
  <c r="J236" i="1"/>
  <c r="X427" i="1"/>
  <c r="X236" i="1"/>
  <c r="T382" i="1"/>
  <c r="S383" i="1"/>
  <c r="J397" i="1"/>
  <c r="X76" i="1"/>
  <c r="Y19" i="1"/>
  <c r="J412" i="1"/>
  <c r="K411" i="1"/>
  <c r="M411" i="1" s="1"/>
  <c r="S325" i="1"/>
  <c r="S203" i="1"/>
  <c r="G293" i="1"/>
  <c r="H293" i="1" s="1"/>
  <c r="S20" i="1"/>
  <c r="T19" i="1"/>
  <c r="X331" i="1"/>
  <c r="Y325" i="1"/>
  <c r="X325" i="1" s="1"/>
  <c r="S427" i="1"/>
  <c r="S85" i="1"/>
  <c r="X203" i="1"/>
  <c r="T397" i="1"/>
  <c r="S398" i="1"/>
  <c r="J373" i="1"/>
  <c r="K325" i="1"/>
  <c r="M325" i="1" s="1"/>
  <c r="W19" i="1"/>
  <c r="W382" i="1"/>
  <c r="X382" i="1" s="1"/>
  <c r="W459" i="1"/>
  <c r="R411" i="1"/>
  <c r="R382" i="1"/>
  <c r="R397" i="1"/>
  <c r="R19" i="1"/>
  <c r="G459" i="1"/>
  <c r="H459" i="1" s="1"/>
  <c r="H460" i="1"/>
  <c r="G157" i="1"/>
  <c r="H157" i="1" s="1"/>
  <c r="H158" i="1"/>
  <c r="H465" i="1"/>
  <c r="U462" i="1"/>
  <c r="I411" i="1"/>
  <c r="I325" i="1"/>
  <c r="G223" i="1"/>
  <c r="H223" i="1" s="1"/>
  <c r="G227" i="1"/>
  <c r="H227" i="1" s="1"/>
  <c r="I202" i="1"/>
  <c r="I19" i="1"/>
  <c r="P293" i="1"/>
  <c r="Q293" i="1" s="1"/>
  <c r="P157" i="1"/>
  <c r="Q157" i="1" s="1"/>
  <c r="P283" i="1"/>
  <c r="Q283" i="1" s="1"/>
  <c r="G462" i="1"/>
  <c r="H462" i="1" s="1"/>
  <c r="P459" i="1"/>
  <c r="Q459" i="1" s="1"/>
  <c r="P462" i="1"/>
  <c r="Q462" i="1" s="1"/>
  <c r="G283" i="1"/>
  <c r="J230" i="1" l="1"/>
  <c r="M382" i="1"/>
  <c r="J382" i="1"/>
  <c r="J202" i="1"/>
  <c r="G292" i="1"/>
  <c r="H292" i="1" s="1"/>
  <c r="J411" i="1"/>
  <c r="J19" i="1"/>
  <c r="S382" i="1"/>
  <c r="S411" i="1"/>
  <c r="Y467" i="1"/>
  <c r="X19" i="1"/>
  <c r="W455" i="1"/>
  <c r="X455" i="1" s="1"/>
  <c r="X459" i="1"/>
  <c r="T467" i="1"/>
  <c r="S19" i="1"/>
  <c r="K467" i="1"/>
  <c r="M467" i="1" s="1"/>
  <c r="S397" i="1"/>
  <c r="J325" i="1"/>
  <c r="U461" i="1"/>
  <c r="V461" i="1" s="1"/>
  <c r="V462" i="1"/>
  <c r="R467" i="1"/>
  <c r="H283" i="1"/>
  <c r="P292" i="1"/>
  <c r="Q292" i="1" s="1"/>
  <c r="G226" i="1"/>
  <c r="H226" i="1" s="1"/>
  <c r="G222" i="1"/>
  <c r="H222" i="1" s="1"/>
  <c r="I467" i="1"/>
  <c r="P153" i="1"/>
  <c r="Q153" i="1" s="1"/>
  <c r="S467" i="1" l="1"/>
  <c r="J467" i="1"/>
  <c r="U460" i="1"/>
  <c r="V460" i="1" s="1"/>
  <c r="W454" i="1"/>
  <c r="X454" i="1" s="1"/>
  <c r="G221" i="1"/>
  <c r="H221" i="1" s="1"/>
  <c r="U459" i="1" l="1"/>
  <c r="V459" i="1" s="1"/>
  <c r="W411" i="1"/>
  <c r="X411" i="1" s="1"/>
  <c r="G35" i="1"/>
  <c r="H35" i="1" s="1"/>
  <c r="G33" i="1"/>
  <c r="G30" i="1"/>
  <c r="H30" i="1" s="1"/>
  <c r="W467" i="1" l="1"/>
  <c r="X467" i="1" s="1"/>
  <c r="G32" i="1"/>
  <c r="H32" i="1" s="1"/>
  <c r="H33" i="1"/>
  <c r="P457" i="1"/>
  <c r="Q457" i="1" s="1"/>
  <c r="U457" i="1"/>
  <c r="V457" i="1" s="1"/>
  <c r="G457" i="1"/>
  <c r="G452" i="1"/>
  <c r="G447" i="1"/>
  <c r="G443" i="1"/>
  <c r="P440" i="1"/>
  <c r="Q440" i="1" s="1"/>
  <c r="U440" i="1"/>
  <c r="V440" i="1" s="1"/>
  <c r="P438" i="1"/>
  <c r="Q438" i="1" s="1"/>
  <c r="U438" i="1"/>
  <c r="V438" i="1" s="1"/>
  <c r="G438" i="1"/>
  <c r="P434" i="1"/>
  <c r="Q434" i="1" s="1"/>
  <c r="U434" i="1"/>
  <c r="V434" i="1" s="1"/>
  <c r="P432" i="1"/>
  <c r="Q432" i="1" s="1"/>
  <c r="U432" i="1"/>
  <c r="V432" i="1" s="1"/>
  <c r="P430" i="1"/>
  <c r="Q430" i="1" s="1"/>
  <c r="U430" i="1"/>
  <c r="V430" i="1" s="1"/>
  <c r="G434" i="1"/>
  <c r="G432" i="1"/>
  <c r="G430" i="1"/>
  <c r="P422" i="1"/>
  <c r="Q422" i="1" s="1"/>
  <c r="U422" i="1"/>
  <c r="V422" i="1" s="1"/>
  <c r="G422" i="1"/>
  <c r="P419" i="1"/>
  <c r="Q419" i="1" s="1"/>
  <c r="U419" i="1"/>
  <c r="V419" i="1" s="1"/>
  <c r="G419" i="1"/>
  <c r="P417" i="1"/>
  <c r="Q417" i="1" s="1"/>
  <c r="U417" i="1"/>
  <c r="V417" i="1" s="1"/>
  <c r="G417" i="1"/>
  <c r="P415" i="1"/>
  <c r="Q415" i="1" s="1"/>
  <c r="U415" i="1"/>
  <c r="V415" i="1" s="1"/>
  <c r="G415" i="1"/>
  <c r="P409" i="1"/>
  <c r="Q409" i="1" s="1"/>
  <c r="U409" i="1"/>
  <c r="V409" i="1" s="1"/>
  <c r="G409" i="1"/>
  <c r="P406" i="1"/>
  <c r="Q406" i="1" s="1"/>
  <c r="U406" i="1"/>
  <c r="V406" i="1" s="1"/>
  <c r="G406" i="1"/>
  <c r="H406" i="1" s="1"/>
  <c r="P403" i="1"/>
  <c r="Q403" i="1" s="1"/>
  <c r="U403" i="1"/>
  <c r="V403" i="1" s="1"/>
  <c r="G403" i="1"/>
  <c r="P401" i="1"/>
  <c r="Q401" i="1" s="1"/>
  <c r="U401" i="1"/>
  <c r="V401" i="1" s="1"/>
  <c r="G401" i="1"/>
  <c r="H457" i="1" l="1"/>
  <c r="H419" i="1"/>
  <c r="H434" i="1"/>
  <c r="H443" i="1"/>
  <c r="H417" i="1"/>
  <c r="H447" i="1"/>
  <c r="H415" i="1"/>
  <c r="H430" i="1"/>
  <c r="H452" i="1"/>
  <c r="H422" i="1"/>
  <c r="H432" i="1"/>
  <c r="H438" i="1"/>
  <c r="H403" i="1"/>
  <c r="H401" i="1"/>
  <c r="H409" i="1"/>
  <c r="U437" i="1"/>
  <c r="V437" i="1" s="1"/>
  <c r="U456" i="1"/>
  <c r="V456" i="1" s="1"/>
  <c r="U421" i="1"/>
  <c r="V421" i="1" s="1"/>
  <c r="U405" i="1"/>
  <c r="V405" i="1" s="1"/>
  <c r="P408" i="1"/>
  <c r="Q408" i="1" s="1"/>
  <c r="P421" i="1"/>
  <c r="Q421" i="1" s="1"/>
  <c r="P437" i="1"/>
  <c r="Q437" i="1" s="1"/>
  <c r="P456" i="1"/>
  <c r="Q456" i="1" s="1"/>
  <c r="U408" i="1"/>
  <c r="V408" i="1" s="1"/>
  <c r="P405" i="1"/>
  <c r="Q405" i="1" s="1"/>
  <c r="G405" i="1"/>
  <c r="G437" i="1"/>
  <c r="G421" i="1"/>
  <c r="P429" i="1"/>
  <c r="Q429" i="1" s="1"/>
  <c r="G442" i="1"/>
  <c r="G456" i="1"/>
  <c r="H456" i="1" s="1"/>
  <c r="G446" i="1"/>
  <c r="U400" i="1"/>
  <c r="V400" i="1" s="1"/>
  <c r="G408" i="1"/>
  <c r="G429" i="1"/>
  <c r="G451" i="1"/>
  <c r="U429" i="1"/>
  <c r="V429" i="1" s="1"/>
  <c r="U414" i="1"/>
  <c r="V414" i="1" s="1"/>
  <c r="P414" i="1"/>
  <c r="Q414" i="1" s="1"/>
  <c r="G414" i="1"/>
  <c r="P400" i="1"/>
  <c r="Q400" i="1" s="1"/>
  <c r="G400" i="1"/>
  <c r="H400" i="1" s="1"/>
  <c r="P395" i="1"/>
  <c r="Q395" i="1" s="1"/>
  <c r="U395" i="1"/>
  <c r="V395" i="1" s="1"/>
  <c r="G395" i="1"/>
  <c r="P392" i="1"/>
  <c r="Q392" i="1" s="1"/>
  <c r="U392" i="1"/>
  <c r="V392" i="1" s="1"/>
  <c r="G392" i="1"/>
  <c r="P390" i="1"/>
  <c r="Q390" i="1" s="1"/>
  <c r="U390" i="1"/>
  <c r="V390" i="1" s="1"/>
  <c r="G390" i="1"/>
  <c r="P386" i="1"/>
  <c r="Q386" i="1" s="1"/>
  <c r="U386" i="1"/>
  <c r="V386" i="1" s="1"/>
  <c r="G386" i="1"/>
  <c r="G385" i="1" s="1"/>
  <c r="H385" i="1" s="1"/>
  <c r="G380" i="1"/>
  <c r="H380" i="1" s="1"/>
  <c r="G376" i="1"/>
  <c r="P367" i="1"/>
  <c r="Q367" i="1" s="1"/>
  <c r="U367" i="1"/>
  <c r="V367" i="1" s="1"/>
  <c r="G367" i="1"/>
  <c r="P364" i="1"/>
  <c r="Q364" i="1" s="1"/>
  <c r="U364" i="1"/>
  <c r="V364" i="1" s="1"/>
  <c r="G364" i="1"/>
  <c r="G361" i="1"/>
  <c r="G358" i="1"/>
  <c r="P355" i="1"/>
  <c r="Q355" i="1" s="1"/>
  <c r="U355" i="1"/>
  <c r="V355" i="1" s="1"/>
  <c r="G355" i="1"/>
  <c r="H355" i="1" s="1"/>
  <c r="P352" i="1"/>
  <c r="Q352" i="1" s="1"/>
  <c r="U352" i="1"/>
  <c r="V352" i="1" s="1"/>
  <c r="G352" i="1"/>
  <c r="P349" i="1"/>
  <c r="Q349" i="1" s="1"/>
  <c r="U349" i="1"/>
  <c r="V349" i="1" s="1"/>
  <c r="G349" i="1"/>
  <c r="G346" i="1"/>
  <c r="G341" i="1"/>
  <c r="P337" i="1"/>
  <c r="Q337" i="1" s="1"/>
  <c r="U337" i="1"/>
  <c r="V337" i="1" s="1"/>
  <c r="G337" i="1"/>
  <c r="G329" i="1"/>
  <c r="P323" i="1"/>
  <c r="Q323" i="1" s="1"/>
  <c r="U323" i="1"/>
  <c r="V323" i="1" s="1"/>
  <c r="G323" i="1"/>
  <c r="P320" i="1"/>
  <c r="Q320" i="1" s="1"/>
  <c r="U320" i="1"/>
  <c r="V320" i="1" s="1"/>
  <c r="G320" i="1"/>
  <c r="H320" i="1" s="1"/>
  <c r="P312" i="1"/>
  <c r="Q312" i="1" s="1"/>
  <c r="U312" i="1"/>
  <c r="V312" i="1" s="1"/>
  <c r="G312" i="1"/>
  <c r="P309" i="1"/>
  <c r="Q309" i="1" s="1"/>
  <c r="U309" i="1"/>
  <c r="V309" i="1" s="1"/>
  <c r="G309" i="1"/>
  <c r="P307" i="1"/>
  <c r="Q307" i="1" s="1"/>
  <c r="U307" i="1"/>
  <c r="V307" i="1" s="1"/>
  <c r="G307" i="1"/>
  <c r="P305" i="1"/>
  <c r="Q305" i="1" s="1"/>
  <c r="U305" i="1"/>
  <c r="V305" i="1" s="1"/>
  <c r="G305" i="1"/>
  <c r="G300" i="1"/>
  <c r="P298" i="1"/>
  <c r="Q298" i="1" s="1"/>
  <c r="U298" i="1"/>
  <c r="V298" i="1" s="1"/>
  <c r="G298" i="1"/>
  <c r="P287" i="1"/>
  <c r="Q287" i="1" s="1"/>
  <c r="U287" i="1"/>
  <c r="V287" i="1" s="1"/>
  <c r="G287" i="1"/>
  <c r="H287" i="1" s="1"/>
  <c r="G278" i="1"/>
  <c r="P275" i="1"/>
  <c r="Q275" i="1" s="1"/>
  <c r="U275" i="1"/>
  <c r="V275" i="1" s="1"/>
  <c r="G275" i="1"/>
  <c r="G272" i="1"/>
  <c r="P269" i="1"/>
  <c r="Q269" i="1" s="1"/>
  <c r="U269" i="1"/>
  <c r="V269" i="1" s="1"/>
  <c r="G269" i="1"/>
  <c r="P266" i="1"/>
  <c r="U266" i="1"/>
  <c r="G266" i="1"/>
  <c r="H266" i="1" s="1"/>
  <c r="P261" i="1"/>
  <c r="Q261" i="1" s="1"/>
  <c r="U261" i="1"/>
  <c r="V261" i="1" s="1"/>
  <c r="P263" i="1"/>
  <c r="Q263" i="1" s="1"/>
  <c r="U263" i="1"/>
  <c r="V263" i="1" s="1"/>
  <c r="G263" i="1"/>
  <c r="G261" i="1"/>
  <c r="H261" i="1" s="1"/>
  <c r="P258" i="1"/>
  <c r="Q258" i="1" s="1"/>
  <c r="U258" i="1"/>
  <c r="V258" i="1" s="1"/>
  <c r="G258" i="1"/>
  <c r="P255" i="1"/>
  <c r="Q255" i="1" s="1"/>
  <c r="U255" i="1"/>
  <c r="V255" i="1" s="1"/>
  <c r="G255" i="1"/>
  <c r="H255" i="1" s="1"/>
  <c r="G252" i="1"/>
  <c r="H252" i="1" s="1"/>
  <c r="G249" i="1"/>
  <c r="H249" i="1" s="1"/>
  <c r="P245" i="1"/>
  <c r="Q245" i="1" s="1"/>
  <c r="U245" i="1"/>
  <c r="V245" i="1" s="1"/>
  <c r="G245" i="1"/>
  <c r="H245" i="1" s="1"/>
  <c r="P242" i="1"/>
  <c r="Q242" i="1" s="1"/>
  <c r="U242" i="1"/>
  <c r="V242" i="1" s="1"/>
  <c r="G242" i="1"/>
  <c r="H242" i="1" s="1"/>
  <c r="P239" i="1"/>
  <c r="Q239" i="1" s="1"/>
  <c r="U239" i="1"/>
  <c r="V239" i="1" s="1"/>
  <c r="G239" i="1"/>
  <c r="H239" i="1" s="1"/>
  <c r="P219" i="1"/>
  <c r="Q219" i="1" s="1"/>
  <c r="U219" i="1"/>
  <c r="V219" i="1" s="1"/>
  <c r="G219" i="1"/>
  <c r="H219" i="1" s="1"/>
  <c r="P215" i="1"/>
  <c r="Q215" i="1" s="1"/>
  <c r="U215" i="1"/>
  <c r="V215" i="1" s="1"/>
  <c r="G215" i="1"/>
  <c r="H215" i="1" s="1"/>
  <c r="P208" i="1"/>
  <c r="Q208" i="1" s="1"/>
  <c r="U208" i="1"/>
  <c r="V208" i="1" s="1"/>
  <c r="G208" i="1"/>
  <c r="H208" i="1" s="1"/>
  <c r="P206" i="1"/>
  <c r="Q206" i="1" s="1"/>
  <c r="U206" i="1"/>
  <c r="V206" i="1" s="1"/>
  <c r="G206" i="1"/>
  <c r="P200" i="1"/>
  <c r="Q200" i="1" s="1"/>
  <c r="U200" i="1"/>
  <c r="V200" i="1" s="1"/>
  <c r="G200" i="1"/>
  <c r="P192" i="1"/>
  <c r="Q192" i="1" s="1"/>
  <c r="U192" i="1"/>
  <c r="V192" i="1" s="1"/>
  <c r="G192" i="1"/>
  <c r="H192" i="1" s="1"/>
  <c r="P189" i="1"/>
  <c r="Q189" i="1" s="1"/>
  <c r="U189" i="1"/>
  <c r="V189" i="1" s="1"/>
  <c r="G189" i="1"/>
  <c r="P186" i="1"/>
  <c r="Q186" i="1" s="1"/>
  <c r="U186" i="1"/>
  <c r="V186" i="1" s="1"/>
  <c r="G186" i="1"/>
  <c r="P182" i="1"/>
  <c r="Q182" i="1" s="1"/>
  <c r="U182" i="1"/>
  <c r="V182" i="1" s="1"/>
  <c r="G182" i="1"/>
  <c r="P177" i="1"/>
  <c r="Q177" i="1" s="1"/>
  <c r="U177" i="1"/>
  <c r="V177" i="1" s="1"/>
  <c r="G177" i="1"/>
  <c r="P173" i="1"/>
  <c r="Q173" i="1" s="1"/>
  <c r="U173" i="1"/>
  <c r="V173" i="1" s="1"/>
  <c r="G173" i="1"/>
  <c r="P171" i="1"/>
  <c r="Q171" i="1" s="1"/>
  <c r="U171" i="1"/>
  <c r="V171" i="1" s="1"/>
  <c r="G171" i="1"/>
  <c r="P165" i="1"/>
  <c r="Q165" i="1" s="1"/>
  <c r="U165" i="1"/>
  <c r="V165" i="1" s="1"/>
  <c r="G165" i="1"/>
  <c r="H165" i="1" s="1"/>
  <c r="G154" i="1"/>
  <c r="G153" i="1" s="1"/>
  <c r="G151" i="1"/>
  <c r="H151" i="1" s="1"/>
  <c r="P148" i="1"/>
  <c r="Q148" i="1" s="1"/>
  <c r="U148" i="1"/>
  <c r="V148" i="1" s="1"/>
  <c r="G148" i="1"/>
  <c r="P144" i="1"/>
  <c r="Q144" i="1" s="1"/>
  <c r="U144" i="1"/>
  <c r="V144" i="1" s="1"/>
  <c r="G144" i="1"/>
  <c r="G138" i="1"/>
  <c r="G136" i="1"/>
  <c r="P135" i="1"/>
  <c r="Q135" i="1" s="1"/>
  <c r="U135" i="1"/>
  <c r="V135" i="1" s="1"/>
  <c r="P132" i="1"/>
  <c r="Q132" i="1" s="1"/>
  <c r="U132" i="1"/>
  <c r="V132" i="1" s="1"/>
  <c r="G132" i="1"/>
  <c r="P129" i="1"/>
  <c r="Q129" i="1" s="1"/>
  <c r="U129" i="1"/>
  <c r="V129" i="1" s="1"/>
  <c r="G129" i="1"/>
  <c r="H129" i="1" s="1"/>
  <c r="P124" i="1"/>
  <c r="Q124" i="1" s="1"/>
  <c r="U124" i="1"/>
  <c r="V124" i="1" s="1"/>
  <c r="G124" i="1"/>
  <c r="P121" i="1"/>
  <c r="Q121" i="1" s="1"/>
  <c r="U121" i="1"/>
  <c r="V121" i="1" s="1"/>
  <c r="G121" i="1"/>
  <c r="H121" i="1" s="1"/>
  <c r="P118" i="1"/>
  <c r="Q118" i="1" s="1"/>
  <c r="U118" i="1"/>
  <c r="V118" i="1" s="1"/>
  <c r="G118" i="1"/>
  <c r="H118" i="1" s="1"/>
  <c r="P115" i="1"/>
  <c r="Q115" i="1" s="1"/>
  <c r="U115" i="1"/>
  <c r="V115" i="1" s="1"/>
  <c r="G115" i="1"/>
  <c r="H115" i="1" s="1"/>
  <c r="P112" i="1"/>
  <c r="Q112" i="1" s="1"/>
  <c r="U112" i="1"/>
  <c r="V112" i="1" s="1"/>
  <c r="G112" i="1"/>
  <c r="H112" i="1" s="1"/>
  <c r="P108" i="1"/>
  <c r="Q108" i="1" s="1"/>
  <c r="U108" i="1"/>
  <c r="V108" i="1" s="1"/>
  <c r="G108" i="1"/>
  <c r="P106" i="1"/>
  <c r="Q106" i="1" s="1"/>
  <c r="U106" i="1"/>
  <c r="V106" i="1" s="1"/>
  <c r="G106" i="1"/>
  <c r="P103" i="1"/>
  <c r="Q103" i="1" s="1"/>
  <c r="U103" i="1"/>
  <c r="V103" i="1" s="1"/>
  <c r="G103" i="1"/>
  <c r="P100" i="1"/>
  <c r="Q100" i="1" s="1"/>
  <c r="U100" i="1"/>
  <c r="V100" i="1" s="1"/>
  <c r="G100" i="1"/>
  <c r="P96" i="1"/>
  <c r="Q96" i="1" s="1"/>
  <c r="U96" i="1"/>
  <c r="V96" i="1" s="1"/>
  <c r="G96" i="1"/>
  <c r="P94" i="1"/>
  <c r="Q94" i="1" s="1"/>
  <c r="U94" i="1"/>
  <c r="V94" i="1" s="1"/>
  <c r="G94" i="1"/>
  <c r="P92" i="1"/>
  <c r="Q92" i="1" s="1"/>
  <c r="U92" i="1"/>
  <c r="V92" i="1" s="1"/>
  <c r="G92" i="1"/>
  <c r="P88" i="1"/>
  <c r="Q88" i="1" s="1"/>
  <c r="U88" i="1"/>
  <c r="V88" i="1" s="1"/>
  <c r="G88" i="1"/>
  <c r="P83" i="1"/>
  <c r="Q83" i="1" s="1"/>
  <c r="U83" i="1"/>
  <c r="V83" i="1" s="1"/>
  <c r="G83" i="1"/>
  <c r="H83" i="1" s="1"/>
  <c r="P74" i="1"/>
  <c r="Q74" i="1" s="1"/>
  <c r="U74" i="1"/>
  <c r="V74" i="1" s="1"/>
  <c r="G74" i="1"/>
  <c r="H74" i="1" s="1"/>
  <c r="P71" i="1"/>
  <c r="Q71" i="1" s="1"/>
  <c r="U71" i="1"/>
  <c r="V71" i="1" s="1"/>
  <c r="G71" i="1"/>
  <c r="G68" i="1"/>
  <c r="P65" i="1"/>
  <c r="Q65" i="1" s="1"/>
  <c r="U65" i="1"/>
  <c r="V65" i="1" s="1"/>
  <c r="G65" i="1"/>
  <c r="H65" i="1" s="1"/>
  <c r="G61" i="1"/>
  <c r="H61" i="1" s="1"/>
  <c r="P57" i="1"/>
  <c r="Q57" i="1" s="1"/>
  <c r="U57" i="1"/>
  <c r="V57" i="1" s="1"/>
  <c r="G57" i="1"/>
  <c r="P48" i="1"/>
  <c r="Q48" i="1" s="1"/>
  <c r="U48" i="1"/>
  <c r="V48" i="1" s="1"/>
  <c r="G48" i="1"/>
  <c r="P46" i="1"/>
  <c r="Q46" i="1" s="1"/>
  <c r="U46" i="1"/>
  <c r="V46" i="1" s="1"/>
  <c r="G46" i="1"/>
  <c r="P43" i="1"/>
  <c r="Q43" i="1" s="1"/>
  <c r="U43" i="1"/>
  <c r="V43" i="1" s="1"/>
  <c r="G43" i="1"/>
  <c r="P40" i="1"/>
  <c r="Q40" i="1" s="1"/>
  <c r="U40" i="1"/>
  <c r="V40" i="1" s="1"/>
  <c r="G40" i="1"/>
  <c r="P38" i="1"/>
  <c r="Q38" i="1" s="1"/>
  <c r="U38" i="1"/>
  <c r="V38" i="1" s="1"/>
  <c r="G38" i="1"/>
  <c r="P35" i="1"/>
  <c r="Q35" i="1" s="1"/>
  <c r="U35" i="1"/>
  <c r="V35" i="1" s="1"/>
  <c r="P28" i="1"/>
  <c r="Q28" i="1" s="1"/>
  <c r="U28" i="1"/>
  <c r="V28" i="1" s="1"/>
  <c r="G28" i="1"/>
  <c r="H28" i="1" s="1"/>
  <c r="P25" i="1"/>
  <c r="Q25" i="1" s="1"/>
  <c r="U25" i="1"/>
  <c r="V25" i="1" s="1"/>
  <c r="G25" i="1"/>
  <c r="P23" i="1"/>
  <c r="Q23" i="1" s="1"/>
  <c r="U23" i="1"/>
  <c r="V23" i="1" s="1"/>
  <c r="G23" i="1"/>
  <c r="U265" i="1" l="1"/>
  <c r="V265" i="1" s="1"/>
  <c r="V266" i="1"/>
  <c r="P265" i="1"/>
  <c r="Q265" i="1" s="1"/>
  <c r="Q266" i="1"/>
  <c r="H138" i="1"/>
  <c r="H103" i="1"/>
  <c r="H136" i="1"/>
  <c r="H361" i="1"/>
  <c r="H307" i="1"/>
  <c r="H346" i="1"/>
  <c r="H108" i="1"/>
  <c r="H144" i="1"/>
  <c r="H48" i="1"/>
  <c r="H100" i="1"/>
  <c r="H106" i="1"/>
  <c r="H269" i="1"/>
  <c r="H358" i="1"/>
  <c r="H392" i="1"/>
  <c r="U399" i="1"/>
  <c r="V399" i="1" s="1"/>
  <c r="H429" i="1"/>
  <c r="H437" i="1"/>
  <c r="H442" i="1"/>
  <c r="H414" i="1"/>
  <c r="H451" i="1"/>
  <c r="H446" i="1"/>
  <c r="H421" i="1"/>
  <c r="H408" i="1"/>
  <c r="H405" i="1"/>
  <c r="H395" i="1"/>
  <c r="H390" i="1"/>
  <c r="H386" i="1"/>
  <c r="H364" i="1"/>
  <c r="H376" i="1"/>
  <c r="H367" i="1"/>
  <c r="H352" i="1"/>
  <c r="H349" i="1"/>
  <c r="H337" i="1"/>
  <c r="H329" i="1"/>
  <c r="H341" i="1"/>
  <c r="H323" i="1"/>
  <c r="H312" i="1"/>
  <c r="H309" i="1"/>
  <c r="H305" i="1"/>
  <c r="H300" i="1"/>
  <c r="H298" i="1"/>
  <c r="H272" i="1"/>
  <c r="H278" i="1"/>
  <c r="H275" i="1"/>
  <c r="H258" i="1"/>
  <c r="H263" i="1"/>
  <c r="H171" i="1"/>
  <c r="H186" i="1"/>
  <c r="H206" i="1"/>
  <c r="H182" i="1"/>
  <c r="H200" i="1"/>
  <c r="H177" i="1"/>
  <c r="H173" i="1"/>
  <c r="H189" i="1"/>
  <c r="H154" i="1"/>
  <c r="H153" i="1" s="1"/>
  <c r="H148" i="1"/>
  <c r="P131" i="1"/>
  <c r="Q131" i="1" s="1"/>
  <c r="H132" i="1"/>
  <c r="H124" i="1"/>
  <c r="H96" i="1"/>
  <c r="H94" i="1"/>
  <c r="H92" i="1"/>
  <c r="H88" i="1"/>
  <c r="H68" i="1"/>
  <c r="H57" i="1"/>
  <c r="H71" i="1"/>
  <c r="H46" i="1"/>
  <c r="H23" i="1"/>
  <c r="H43" i="1"/>
  <c r="H40" i="1"/>
  <c r="H25" i="1"/>
  <c r="H38" i="1"/>
  <c r="P99" i="1"/>
  <c r="Q99" i="1" s="1"/>
  <c r="U268" i="1"/>
  <c r="V268" i="1" s="1"/>
  <c r="U64" i="1"/>
  <c r="V64" i="1" s="1"/>
  <c r="U147" i="1"/>
  <c r="V147" i="1" s="1"/>
  <c r="P241" i="1"/>
  <c r="Q241" i="1" s="1"/>
  <c r="U274" i="1"/>
  <c r="V274" i="1" s="1"/>
  <c r="P385" i="1"/>
  <c r="Q385" i="1" s="1"/>
  <c r="G455" i="1"/>
  <c r="H455" i="1" s="1"/>
  <c r="U42" i="1"/>
  <c r="V42" i="1" s="1"/>
  <c r="U73" i="1"/>
  <c r="V73" i="1" s="1"/>
  <c r="P82" i="1"/>
  <c r="Q82" i="1" s="1"/>
  <c r="U99" i="1"/>
  <c r="V99" i="1" s="1"/>
  <c r="P102" i="1"/>
  <c r="Q102" i="1" s="1"/>
  <c r="U111" i="1"/>
  <c r="V111" i="1" s="1"/>
  <c r="P114" i="1"/>
  <c r="Q114" i="1" s="1"/>
  <c r="U123" i="1"/>
  <c r="V123" i="1" s="1"/>
  <c r="P128" i="1"/>
  <c r="Q128" i="1" s="1"/>
  <c r="P176" i="1"/>
  <c r="Q176" i="1" s="1"/>
  <c r="U188" i="1"/>
  <c r="V188" i="1" s="1"/>
  <c r="P191" i="1"/>
  <c r="Q191" i="1" s="1"/>
  <c r="P214" i="1"/>
  <c r="Q214" i="1" s="1"/>
  <c r="U241" i="1"/>
  <c r="V241" i="1" s="1"/>
  <c r="P244" i="1"/>
  <c r="Q244" i="1" s="1"/>
  <c r="U254" i="1"/>
  <c r="V254" i="1" s="1"/>
  <c r="P257" i="1"/>
  <c r="Q257" i="1" s="1"/>
  <c r="U297" i="1"/>
  <c r="V297" i="1" s="1"/>
  <c r="U319" i="1"/>
  <c r="V319" i="1" s="1"/>
  <c r="P322" i="1"/>
  <c r="Q322" i="1" s="1"/>
  <c r="P336" i="1"/>
  <c r="P363" i="1"/>
  <c r="Q363" i="1" s="1"/>
  <c r="U385" i="1"/>
  <c r="V385" i="1" s="1"/>
  <c r="P399" i="1"/>
  <c r="Q399" i="1" s="1"/>
  <c r="U413" i="1"/>
  <c r="V413" i="1" s="1"/>
  <c r="U56" i="1"/>
  <c r="V56" i="1" s="1"/>
  <c r="P73" i="1"/>
  <c r="Q73" i="1" s="1"/>
  <c r="P123" i="1"/>
  <c r="Q123" i="1" s="1"/>
  <c r="U260" i="1"/>
  <c r="V260" i="1" s="1"/>
  <c r="P297" i="1"/>
  <c r="Q297" i="1" s="1"/>
  <c r="U428" i="1"/>
  <c r="V428" i="1" s="1"/>
  <c r="P455" i="1"/>
  <c r="Q455" i="1" s="1"/>
  <c r="U70" i="1"/>
  <c r="V70" i="1" s="1"/>
  <c r="U120" i="1"/>
  <c r="V120" i="1" s="1"/>
  <c r="P188" i="1"/>
  <c r="Q188" i="1" s="1"/>
  <c r="U238" i="1"/>
  <c r="V238" i="1" s="1"/>
  <c r="P254" i="1"/>
  <c r="Q254" i="1" s="1"/>
  <c r="P319" i="1"/>
  <c r="Q319" i="1" s="1"/>
  <c r="P27" i="1"/>
  <c r="Q27" i="1" s="1"/>
  <c r="P56" i="1"/>
  <c r="Q56" i="1" s="1"/>
  <c r="P64" i="1"/>
  <c r="Q64" i="1" s="1"/>
  <c r="P70" i="1"/>
  <c r="Q70" i="1" s="1"/>
  <c r="U87" i="1"/>
  <c r="V87" i="1" s="1"/>
  <c r="U117" i="1"/>
  <c r="V117" i="1" s="1"/>
  <c r="P120" i="1"/>
  <c r="Q120" i="1" s="1"/>
  <c r="U131" i="1"/>
  <c r="V131" i="1" s="1"/>
  <c r="U143" i="1"/>
  <c r="V143" i="1" s="1"/>
  <c r="P147" i="1"/>
  <c r="Q147" i="1" s="1"/>
  <c r="U164" i="1"/>
  <c r="V164" i="1" s="1"/>
  <c r="U181" i="1"/>
  <c r="V181" i="1" s="1"/>
  <c r="P185" i="1"/>
  <c r="Q185" i="1" s="1"/>
  <c r="U199" i="1"/>
  <c r="V199" i="1" s="1"/>
  <c r="U218" i="1"/>
  <c r="V218" i="1" s="1"/>
  <c r="P238" i="1"/>
  <c r="Q238" i="1" s="1"/>
  <c r="P268" i="1"/>
  <c r="Q268" i="1" s="1"/>
  <c r="P274" i="1"/>
  <c r="Q274" i="1" s="1"/>
  <c r="P286" i="1"/>
  <c r="Q286" i="1" s="1"/>
  <c r="P311" i="1"/>
  <c r="Q311" i="1" s="1"/>
  <c r="U366" i="1"/>
  <c r="V366" i="1" s="1"/>
  <c r="P394" i="1"/>
  <c r="Q394" i="1" s="1"/>
  <c r="U27" i="1"/>
  <c r="V27" i="1" s="1"/>
  <c r="P42" i="1"/>
  <c r="Q42" i="1" s="1"/>
  <c r="P111" i="1"/>
  <c r="Q111" i="1" s="1"/>
  <c r="U185" i="1"/>
  <c r="V185" i="1" s="1"/>
  <c r="U286" i="1"/>
  <c r="V286" i="1" s="1"/>
  <c r="U311" i="1"/>
  <c r="V311" i="1" s="1"/>
  <c r="U394" i="1"/>
  <c r="V394" i="1" s="1"/>
  <c r="U455" i="1"/>
  <c r="V455" i="1" s="1"/>
  <c r="U82" i="1"/>
  <c r="V82" i="1" s="1"/>
  <c r="P87" i="1"/>
  <c r="Q87" i="1" s="1"/>
  <c r="U102" i="1"/>
  <c r="V102" i="1" s="1"/>
  <c r="U114" i="1"/>
  <c r="V114" i="1" s="1"/>
  <c r="P117" i="1"/>
  <c r="Q117" i="1" s="1"/>
  <c r="U128" i="1"/>
  <c r="V128" i="1" s="1"/>
  <c r="P143" i="1"/>
  <c r="Q143" i="1" s="1"/>
  <c r="P164" i="1"/>
  <c r="Q164" i="1" s="1"/>
  <c r="U176" i="1"/>
  <c r="V176" i="1" s="1"/>
  <c r="P181" i="1"/>
  <c r="Q181" i="1" s="1"/>
  <c r="U191" i="1"/>
  <c r="V191" i="1" s="1"/>
  <c r="P199" i="1"/>
  <c r="Q199" i="1" s="1"/>
  <c r="U214" i="1"/>
  <c r="V214" i="1" s="1"/>
  <c r="P218" i="1"/>
  <c r="Q218" i="1" s="1"/>
  <c r="U244" i="1"/>
  <c r="V244" i="1" s="1"/>
  <c r="U257" i="1"/>
  <c r="V257" i="1" s="1"/>
  <c r="U322" i="1"/>
  <c r="V322" i="1" s="1"/>
  <c r="U336" i="1"/>
  <c r="U363" i="1"/>
  <c r="V363" i="1" s="1"/>
  <c r="P366" i="1"/>
  <c r="Q366" i="1" s="1"/>
  <c r="P413" i="1"/>
  <c r="Q413" i="1" s="1"/>
  <c r="P428" i="1"/>
  <c r="Q428" i="1" s="1"/>
  <c r="P436" i="1"/>
  <c r="Q436" i="1" s="1"/>
  <c r="U436" i="1"/>
  <c r="V436" i="1" s="1"/>
  <c r="P351" i="1"/>
  <c r="Q351" i="1" s="1"/>
  <c r="P348" i="1"/>
  <c r="Q348" i="1" s="1"/>
  <c r="U354" i="1"/>
  <c r="V354" i="1" s="1"/>
  <c r="U348" i="1"/>
  <c r="V348" i="1" s="1"/>
  <c r="U351" i="1"/>
  <c r="V351" i="1" s="1"/>
  <c r="P354" i="1"/>
  <c r="Q354" i="1" s="1"/>
  <c r="G70" i="1"/>
  <c r="G357" i="1"/>
  <c r="G322" i="1"/>
  <c r="G199" i="1"/>
  <c r="H199" i="1" s="1"/>
  <c r="G265" i="1"/>
  <c r="G360" i="1"/>
  <c r="G379" i="1"/>
  <c r="H379" i="1" s="1"/>
  <c r="G428" i="1"/>
  <c r="G445" i="1"/>
  <c r="G441" i="1"/>
  <c r="G99" i="1"/>
  <c r="G143" i="1"/>
  <c r="G176" i="1"/>
  <c r="H176" i="1" s="1"/>
  <c r="G181" i="1"/>
  <c r="H181" i="1" s="1"/>
  <c r="G185" i="1"/>
  <c r="G191" i="1"/>
  <c r="P205" i="1"/>
  <c r="Q205" i="1" s="1"/>
  <c r="G268" i="1"/>
  <c r="G274" i="1"/>
  <c r="G286" i="1"/>
  <c r="G319" i="1"/>
  <c r="H319" i="1" s="1"/>
  <c r="G328" i="1"/>
  <c r="H328" i="1" s="1"/>
  <c r="G340" i="1"/>
  <c r="H340" i="1" s="1"/>
  <c r="G348" i="1"/>
  <c r="G354" i="1"/>
  <c r="G363" i="1"/>
  <c r="G375" i="1"/>
  <c r="H375" i="1" s="1"/>
  <c r="G384" i="1"/>
  <c r="G436" i="1"/>
  <c r="G248" i="1"/>
  <c r="G413" i="1"/>
  <c r="G450" i="1"/>
  <c r="G56" i="1"/>
  <c r="G55" i="1" s="1"/>
  <c r="G102" i="1"/>
  <c r="G188" i="1"/>
  <c r="G251" i="1"/>
  <c r="G271" i="1"/>
  <c r="H271" i="1" s="1"/>
  <c r="G277" i="1"/>
  <c r="G311" i="1"/>
  <c r="G336" i="1"/>
  <c r="G345" i="1"/>
  <c r="G351" i="1"/>
  <c r="G366" i="1"/>
  <c r="G394" i="1"/>
  <c r="G399" i="1"/>
  <c r="H399" i="1" s="1"/>
  <c r="G260" i="1"/>
  <c r="G257" i="1"/>
  <c r="G254" i="1"/>
  <c r="G238" i="1"/>
  <c r="G241" i="1"/>
  <c r="G244" i="1"/>
  <c r="G214" i="1"/>
  <c r="H214" i="1" s="1"/>
  <c r="G218" i="1"/>
  <c r="H218" i="1" s="1"/>
  <c r="G205" i="1"/>
  <c r="H205" i="1" s="1"/>
  <c r="U205" i="1"/>
  <c r="V205" i="1" s="1"/>
  <c r="G150" i="1"/>
  <c r="G147" i="1"/>
  <c r="G164" i="1"/>
  <c r="H164" i="1" s="1"/>
  <c r="P127" i="1"/>
  <c r="Q127" i="1" s="1"/>
  <c r="G128" i="1"/>
  <c r="G131" i="1"/>
  <c r="G111" i="1"/>
  <c r="G123" i="1"/>
  <c r="G114" i="1"/>
  <c r="G117" i="1"/>
  <c r="G120" i="1"/>
  <c r="G87" i="1"/>
  <c r="H87" i="1" s="1"/>
  <c r="G64" i="1"/>
  <c r="G82" i="1"/>
  <c r="H82" i="1" s="1"/>
  <c r="G67" i="1"/>
  <c r="G73" i="1"/>
  <c r="H73" i="1" s="1"/>
  <c r="G60" i="1"/>
  <c r="H60" i="1" s="1"/>
  <c r="G42" i="1"/>
  <c r="G27" i="1"/>
  <c r="U37" i="1"/>
  <c r="V37" i="1" s="1"/>
  <c r="U389" i="1"/>
  <c r="V389" i="1" s="1"/>
  <c r="P389" i="1"/>
  <c r="Q389" i="1" s="1"/>
  <c r="G389" i="1"/>
  <c r="H389" i="1" s="1"/>
  <c r="U304" i="1"/>
  <c r="V304" i="1" s="1"/>
  <c r="P304" i="1"/>
  <c r="Q304" i="1" s="1"/>
  <c r="G304" i="1"/>
  <c r="G297" i="1"/>
  <c r="P260" i="1"/>
  <c r="Q260" i="1" s="1"/>
  <c r="U170" i="1"/>
  <c r="V170" i="1" s="1"/>
  <c r="P170" i="1"/>
  <c r="Q170" i="1" s="1"/>
  <c r="G170" i="1"/>
  <c r="H170" i="1" s="1"/>
  <c r="G135" i="1"/>
  <c r="H135" i="1" s="1"/>
  <c r="U105" i="1"/>
  <c r="V105" i="1" s="1"/>
  <c r="P105" i="1"/>
  <c r="Q105" i="1" s="1"/>
  <c r="G105" i="1"/>
  <c r="U91" i="1"/>
  <c r="V91" i="1" s="1"/>
  <c r="P91" i="1"/>
  <c r="Q91" i="1" s="1"/>
  <c r="G91" i="1"/>
  <c r="H91" i="1" s="1"/>
  <c r="U45" i="1"/>
  <c r="V45" i="1" s="1"/>
  <c r="P45" i="1"/>
  <c r="Q45" i="1" s="1"/>
  <c r="G45" i="1"/>
  <c r="P37" i="1"/>
  <c r="Q37" i="1" s="1"/>
  <c r="G37" i="1"/>
  <c r="U22" i="1"/>
  <c r="V22" i="1" s="1"/>
  <c r="P22" i="1"/>
  <c r="Q22" i="1" s="1"/>
  <c r="G22" i="1"/>
  <c r="G247" i="1" l="1"/>
  <c r="P318" i="1"/>
  <c r="Q318" i="1" s="1"/>
  <c r="H336" i="1"/>
  <c r="G332" i="1"/>
  <c r="H332" i="1" s="1"/>
  <c r="V336" i="1"/>
  <c r="U332" i="1"/>
  <c r="V332" i="1" s="1"/>
  <c r="Q336" i="1"/>
  <c r="P332" i="1"/>
  <c r="U398" i="1"/>
  <c r="V398" i="1" s="1"/>
  <c r="U127" i="1"/>
  <c r="V127" i="1" s="1"/>
  <c r="P344" i="1"/>
  <c r="Q344" i="1" s="1"/>
  <c r="U134" i="1"/>
  <c r="V134" i="1" s="1"/>
  <c r="P237" i="1"/>
  <c r="Q237" i="1" s="1"/>
  <c r="P134" i="1"/>
  <c r="Q134" i="1" s="1"/>
  <c r="U63" i="1"/>
  <c r="V63" i="1" s="1"/>
  <c r="H248" i="1"/>
  <c r="H143" i="1"/>
  <c r="H357" i="1"/>
  <c r="H251" i="1"/>
  <c r="H268" i="1"/>
  <c r="H99" i="1"/>
  <c r="H105" i="1"/>
  <c r="H345" i="1"/>
  <c r="H102" i="1"/>
  <c r="H360" i="1"/>
  <c r="P247" i="1"/>
  <c r="Q247" i="1" s="1"/>
  <c r="U184" i="1"/>
  <c r="V184" i="1" s="1"/>
  <c r="U318" i="1"/>
  <c r="V318" i="1" s="1"/>
  <c r="H445" i="1"/>
  <c r="H428" i="1"/>
  <c r="H450" i="1"/>
  <c r="H436" i="1"/>
  <c r="H413" i="1"/>
  <c r="H441" i="1"/>
  <c r="H394" i="1"/>
  <c r="H384" i="1"/>
  <c r="H366" i="1"/>
  <c r="H363" i="1"/>
  <c r="H351" i="1"/>
  <c r="H354" i="1"/>
  <c r="H348" i="1"/>
  <c r="H311" i="1"/>
  <c r="H322" i="1"/>
  <c r="H304" i="1"/>
  <c r="H297" i="1"/>
  <c r="H286" i="1"/>
  <c r="H274" i="1"/>
  <c r="H277" i="1"/>
  <c r="H254" i="1"/>
  <c r="H257" i="1"/>
  <c r="H260" i="1"/>
  <c r="H265" i="1"/>
  <c r="U247" i="1"/>
  <c r="V247" i="1" s="1"/>
  <c r="H244" i="1"/>
  <c r="H238" i="1"/>
  <c r="H241" i="1"/>
  <c r="H191" i="1"/>
  <c r="H185" i="1"/>
  <c r="H188" i="1"/>
  <c r="H150" i="1"/>
  <c r="H147" i="1"/>
  <c r="H128" i="1"/>
  <c r="H131" i="1"/>
  <c r="H120" i="1"/>
  <c r="H114" i="1"/>
  <c r="H123" i="1"/>
  <c r="H117" i="1"/>
  <c r="H111" i="1"/>
  <c r="H55" i="1"/>
  <c r="H67" i="1"/>
  <c r="H64" i="1"/>
  <c r="H70" i="1"/>
  <c r="H56" i="1"/>
  <c r="H45" i="1"/>
  <c r="H42" i="1"/>
  <c r="H37" i="1"/>
  <c r="H22" i="1"/>
  <c r="H27" i="1"/>
  <c r="P388" i="1"/>
  <c r="Q388" i="1" s="1"/>
  <c r="U163" i="1"/>
  <c r="V163" i="1" s="1"/>
  <c r="U110" i="1"/>
  <c r="V110" i="1" s="1"/>
  <c r="P98" i="1"/>
  <c r="Q98" i="1" s="1"/>
  <c r="G127" i="1"/>
  <c r="H127" i="1" s="1"/>
  <c r="P169" i="1"/>
  <c r="Q169" i="1" s="1"/>
  <c r="U237" i="1"/>
  <c r="V237" i="1" s="1"/>
  <c r="P317" i="1"/>
  <c r="Q317" i="1" s="1"/>
  <c r="P427" i="1"/>
  <c r="Q427" i="1" s="1"/>
  <c r="P217" i="1"/>
  <c r="Q217" i="1" s="1"/>
  <c r="P198" i="1"/>
  <c r="Q198" i="1" s="1"/>
  <c r="P180" i="1"/>
  <c r="Q180" i="1" s="1"/>
  <c r="P163" i="1"/>
  <c r="Q163" i="1" s="1"/>
  <c r="P86" i="1"/>
  <c r="U427" i="1"/>
  <c r="V427" i="1" s="1"/>
  <c r="U412" i="1"/>
  <c r="V412" i="1" s="1"/>
  <c r="U384" i="1"/>
  <c r="V384" i="1" s="1"/>
  <c r="Q332" i="1"/>
  <c r="P175" i="1"/>
  <c r="Q175" i="1" s="1"/>
  <c r="U86" i="1"/>
  <c r="V86" i="1" s="1"/>
  <c r="P81" i="1"/>
  <c r="Q81" i="1" s="1"/>
  <c r="U146" i="1"/>
  <c r="V146" i="1" s="1"/>
  <c r="P90" i="1"/>
  <c r="Q90" i="1" s="1"/>
  <c r="U98" i="1"/>
  <c r="V98" i="1" s="1"/>
  <c r="U169" i="1"/>
  <c r="V169" i="1" s="1"/>
  <c r="P204" i="1"/>
  <c r="Q204" i="1" s="1"/>
  <c r="U217" i="1"/>
  <c r="V217" i="1" s="1"/>
  <c r="U90" i="1"/>
  <c r="V90" i="1" s="1"/>
  <c r="P184" i="1"/>
  <c r="Q184" i="1" s="1"/>
  <c r="P296" i="1"/>
  <c r="Q296" i="1" s="1"/>
  <c r="U344" i="1"/>
  <c r="U388" i="1"/>
  <c r="V388" i="1" s="1"/>
  <c r="P412" i="1"/>
  <c r="Q412" i="1" s="1"/>
  <c r="U213" i="1"/>
  <c r="V213" i="1" s="1"/>
  <c r="U175" i="1"/>
  <c r="V175" i="1" s="1"/>
  <c r="U81" i="1"/>
  <c r="V81" i="1" s="1"/>
  <c r="P454" i="1"/>
  <c r="Q454" i="1" s="1"/>
  <c r="U55" i="1"/>
  <c r="V55" i="1" s="1"/>
  <c r="P398" i="1"/>
  <c r="Q398" i="1" s="1"/>
  <c r="P213" i="1"/>
  <c r="Q213" i="1" s="1"/>
  <c r="P110" i="1"/>
  <c r="Q110" i="1" s="1"/>
  <c r="U296" i="1"/>
  <c r="V296" i="1" s="1"/>
  <c r="P63" i="1"/>
  <c r="Q63" i="1" s="1"/>
  <c r="U204" i="1"/>
  <c r="V204" i="1" s="1"/>
  <c r="U454" i="1"/>
  <c r="V454" i="1" s="1"/>
  <c r="U198" i="1"/>
  <c r="V198" i="1" s="1"/>
  <c r="U180" i="1"/>
  <c r="V180" i="1" s="1"/>
  <c r="P146" i="1"/>
  <c r="Q146" i="1" s="1"/>
  <c r="P55" i="1"/>
  <c r="Q55" i="1" s="1"/>
  <c r="P384" i="1"/>
  <c r="Q384" i="1" s="1"/>
  <c r="G344" i="1"/>
  <c r="G343" i="1" s="1"/>
  <c r="H343" i="1" s="1"/>
  <c r="G237" i="1"/>
  <c r="G184" i="1"/>
  <c r="G134" i="1"/>
  <c r="U21" i="1"/>
  <c r="V21" i="1" s="1"/>
  <c r="G169" i="1"/>
  <c r="H169" i="1" s="1"/>
  <c r="G454" i="1"/>
  <c r="G412" i="1"/>
  <c r="G374" i="1"/>
  <c r="G98" i="1"/>
  <c r="G110" i="1"/>
  <c r="G398" i="1"/>
  <c r="H398" i="1" s="1"/>
  <c r="G318" i="1"/>
  <c r="H318" i="1" s="1"/>
  <c r="G449" i="1"/>
  <c r="G378" i="1"/>
  <c r="H378" i="1" s="1"/>
  <c r="G339" i="1"/>
  <c r="G180" i="1"/>
  <c r="G146" i="1"/>
  <c r="G388" i="1"/>
  <c r="H388" i="1" s="1"/>
  <c r="G327" i="1"/>
  <c r="H327" i="1" s="1"/>
  <c r="G175" i="1"/>
  <c r="G440" i="1"/>
  <c r="G427" i="1"/>
  <c r="G198" i="1"/>
  <c r="G204" i="1"/>
  <c r="H204" i="1" s="1"/>
  <c r="G217" i="1"/>
  <c r="H217" i="1" s="1"/>
  <c r="G213" i="1"/>
  <c r="H213" i="1" s="1"/>
  <c r="G163" i="1"/>
  <c r="G90" i="1"/>
  <c r="G86" i="1"/>
  <c r="G59" i="1"/>
  <c r="G81" i="1"/>
  <c r="H81" i="1" s="1"/>
  <c r="G63" i="1"/>
  <c r="G296" i="1"/>
  <c r="P21" i="1"/>
  <c r="Q21" i="1" s="1"/>
  <c r="G21" i="1"/>
  <c r="H21" i="1" s="1"/>
  <c r="P343" i="1" l="1"/>
  <c r="Q343" i="1" s="1"/>
  <c r="H247" i="1"/>
  <c r="U397" i="1"/>
  <c r="V397" i="1" s="1"/>
  <c r="G126" i="1"/>
  <c r="H126" i="1" s="1"/>
  <c r="U85" i="1"/>
  <c r="V85" i="1" s="1"/>
  <c r="U317" i="1"/>
  <c r="V317" i="1" s="1"/>
  <c r="U343" i="1"/>
  <c r="V343" i="1" s="1"/>
  <c r="V344" i="1"/>
  <c r="P85" i="1"/>
  <c r="Q85" i="1" s="1"/>
  <c r="Q86" i="1"/>
  <c r="H98" i="1"/>
  <c r="H134" i="1"/>
  <c r="U126" i="1"/>
  <c r="V126" i="1" s="1"/>
  <c r="H454" i="1"/>
  <c r="H427" i="1"/>
  <c r="H440" i="1"/>
  <c r="H412" i="1"/>
  <c r="H449" i="1"/>
  <c r="H374" i="1"/>
  <c r="H344" i="1"/>
  <c r="H339" i="1"/>
  <c r="U236" i="1"/>
  <c r="H296" i="1"/>
  <c r="H237" i="1"/>
  <c r="H184" i="1"/>
  <c r="H180" i="1"/>
  <c r="H163" i="1"/>
  <c r="H198" i="1"/>
  <c r="H175" i="1"/>
  <c r="H146" i="1"/>
  <c r="H110" i="1"/>
  <c r="H90" i="1"/>
  <c r="H86" i="1"/>
  <c r="H63" i="1"/>
  <c r="H59" i="1"/>
  <c r="P411" i="1"/>
  <c r="Q411" i="1" s="1"/>
  <c r="P203" i="1"/>
  <c r="Q203" i="1" s="1"/>
  <c r="U168" i="1"/>
  <c r="V168" i="1" s="1"/>
  <c r="P331" i="1"/>
  <c r="Q331" i="1" s="1"/>
  <c r="U411" i="1"/>
  <c r="V411" i="1" s="1"/>
  <c r="P236" i="1"/>
  <c r="P397" i="1"/>
  <c r="Q397" i="1" s="1"/>
  <c r="P20" i="1"/>
  <c r="Q20" i="1" s="1"/>
  <c r="U20" i="1"/>
  <c r="V20" i="1" s="1"/>
  <c r="U203" i="1"/>
  <c r="V203" i="1" s="1"/>
  <c r="U179" i="1"/>
  <c r="V179" i="1" s="1"/>
  <c r="U76" i="1"/>
  <c r="V76" i="1" s="1"/>
  <c r="U383" i="1"/>
  <c r="V383" i="1" s="1"/>
  <c r="P179" i="1"/>
  <c r="Q179" i="1" s="1"/>
  <c r="P76" i="1"/>
  <c r="Q76" i="1" s="1"/>
  <c r="U331" i="1"/>
  <c r="V331" i="1" s="1"/>
  <c r="P126" i="1"/>
  <c r="Q126" i="1" s="1"/>
  <c r="P168" i="1"/>
  <c r="Q168" i="1" s="1"/>
  <c r="P383" i="1"/>
  <c r="Q383" i="1" s="1"/>
  <c r="G203" i="1"/>
  <c r="H203" i="1" s="1"/>
  <c r="G236" i="1"/>
  <c r="G179" i="1"/>
  <c r="G168" i="1"/>
  <c r="G317" i="1"/>
  <c r="G411" i="1"/>
  <c r="G383" i="1"/>
  <c r="H383" i="1" s="1"/>
  <c r="G326" i="1"/>
  <c r="G373" i="1"/>
  <c r="G331" i="1"/>
  <c r="G397" i="1"/>
  <c r="G85" i="1"/>
  <c r="G76" i="1"/>
  <c r="G20" i="1"/>
  <c r="Q236" i="1" l="1"/>
  <c r="Q230" i="1" s="1"/>
  <c r="P230" i="1"/>
  <c r="V236" i="1"/>
  <c r="V230" i="1" s="1"/>
  <c r="U230" i="1"/>
  <c r="H236" i="1"/>
  <c r="G230" i="1"/>
  <c r="H230" i="1" s="1"/>
  <c r="H411" i="1"/>
  <c r="H397" i="1"/>
  <c r="H373" i="1"/>
  <c r="H331" i="1"/>
  <c r="H326" i="1"/>
  <c r="H317" i="1"/>
  <c r="H168" i="1"/>
  <c r="H179" i="1"/>
  <c r="P19" i="1"/>
  <c r="Q19" i="1" s="1"/>
  <c r="H85" i="1"/>
  <c r="H76" i="1"/>
  <c r="H20" i="1"/>
  <c r="U382" i="1"/>
  <c r="V382" i="1" s="1"/>
  <c r="U19" i="1"/>
  <c r="V19" i="1" s="1"/>
  <c r="U325" i="1"/>
  <c r="V325" i="1" s="1"/>
  <c r="P325" i="1"/>
  <c r="Q325" i="1" s="1"/>
  <c r="P382" i="1"/>
  <c r="Q382" i="1" s="1"/>
  <c r="G325" i="1"/>
  <c r="G382" i="1"/>
  <c r="G202" i="1"/>
  <c r="G19" i="1"/>
  <c r="H19" i="1" s="1"/>
  <c r="H382" i="1" l="1"/>
  <c r="H325" i="1"/>
  <c r="H202" i="1"/>
  <c r="U467" i="1"/>
  <c r="V467" i="1" s="1"/>
  <c r="P467" i="1"/>
  <c r="Q467" i="1" s="1"/>
  <c r="G467" i="1"/>
  <c r="H467" i="1" s="1"/>
</calcChain>
</file>

<file path=xl/sharedStrings.xml><?xml version="1.0" encoding="utf-8"?>
<sst xmlns="http://schemas.openxmlformats.org/spreadsheetml/2006/main" count="2715" uniqueCount="322">
  <si>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</si>
  <si>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</si>
  <si>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</si>
  <si>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</si>
  <si>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</si>
  <si>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</si>
  <si>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</si>
  <si>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</si>
  <si>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</si>
  <si>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</si>
  <si>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</si>
  <si>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</si>
  <si>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</si>
  <si>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</si>
  <si>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</si>
  <si>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</si>
  <si>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</si>
  <si>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8</t>
  </si>
  <si>
    <t>9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</si>
  <si>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</si>
  <si>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</si>
  <si>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</si>
  <si>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</si>
  <si>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</si>
  <si>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</si>
  <si>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</si>
  <si>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</si>
  <si>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</si>
  <si>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</si>
  <si>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</si>
  <si>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</si>
  <si>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</si>
  <si>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</si>
  <si>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</si>
  <si>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</si>
  <si>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</si>
  <si>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</si>
  <si>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</si>
  <si>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</si>
  <si>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</si>
  <si>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</si>
  <si>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</si>
  <si>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</si>
  <si>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</si>
  <si>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</si>
  <si>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</si>
  <si>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</si>
  <si>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</si>
  <si>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</si>
  <si>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</si>
  <si>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</si>
  <si>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</si>
  <si>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</si>
  <si>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</si>
  <si>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</si>
  <si>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</si>
  <si>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</si>
  <si>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</si>
  <si>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</si>
  <si>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</si>
  <si>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</si>
  <si>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</si>
  <si>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</si>
  <si>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</si>
  <si>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</si>
  <si>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</si>
  <si>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</si>
  <si>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</si>
  <si>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</si>
  <si>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</si>
  <si>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</si>
  <si>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</si>
  <si>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</si>
  <si>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</si>
  <si>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</si>
  <si>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</si>
  <si>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</si>
  <si>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</si>
  <si>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</si>
  <si>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</si>
  <si>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</si>
  <si>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</si>
  <si>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</si>
  <si>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</si>
  <si>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</si>
  <si>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</si>
  <si>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</si>
  <si>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</si>
  <si>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</si>
  <si>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</si>
  <si>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</si>
  <si>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</si>
  <si>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</si>
  <si>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</si>
  <si>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</si>
  <si>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</si>
  <si>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</si>
  <si>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</si>
  <si>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</si>
  <si>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</si>
  <si>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</si>
  <si>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</si>
  <si>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</si>
  <si>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</si>
  <si>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</si>
  <si>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</si>
  <si>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</si>
  <si>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</si>
  <si>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</si>
  <si>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</si>
  <si>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</si>
  <si>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</si>
  <si>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</si>
  <si>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</si>
  <si>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</si>
  <si>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</si>
  <si>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</si>
  <si>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</si>
  <si>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</si>
  <si>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</si>
  <si>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</si>
  <si>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</si>
  <si>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</si>
  <si>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</si>
  <si>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</si>
  <si>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</si>
  <si>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</si>
  <si>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</si>
  <si>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</si>
  <si>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</si>
  <si>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</si>
  <si>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</si>
  <si>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</si>
  <si>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</si>
  <si>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</si>
  <si>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</si>
  <si>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</si>
  <si>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</si>
  <si>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</si>
  <si>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</si>
  <si>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</si>
  <si>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</si>
  <si>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</si>
  <si>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</si>
  <si>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</si>
  <si>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</si>
  <si>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</si>
  <si>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</si>
  <si>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</si>
  <si>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</si>
  <si>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</si>
  <si>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</si>
  <si>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</si>
  <si>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</si>
  <si>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</si>
  <si>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</si>
  <si>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</si>
  <si>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</si>
  <si>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</si>
  <si>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</si>
  <si>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</si>
  <si>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</si>
  <si>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</si>
  <si>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</si>
  <si>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</si>
  <si>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</si>
  <si>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</si>
  <si>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</si>
  <si>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</si>
  <si>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</si>
  <si>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</si>
  <si>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</si>
  <si>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</si>
  <si>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</si>
  <si>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</si>
  <si>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</si>
  <si>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</si>
  <si>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</si>
  <si>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</si>
  <si>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</si>
  <si>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</si>
  <si>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</si>
  <si>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</si>
  <si>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</si>
  <si>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</si>
  <si>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</si>
  <si>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</si>
  <si>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</si>
  <si>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</si>
  <si>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</si>
  <si>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</si>
  <si>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</si>
  <si>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</si>
  <si>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</si>
  <si>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</si>
  <si>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</si>
  <si>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</si>
  <si>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</si>
  <si>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</si>
  <si>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</si>
  <si>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</si>
  <si>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</si>
  <si>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</si>
  <si>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</si>
  <si>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</si>
  <si>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</si>
  <si>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</si>
  <si>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</si>
  <si>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</si>
  <si>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</si>
  <si>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</si>
  <si>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</si>
  <si>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</si>
  <si>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</si>
  <si>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</si>
  <si>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</si>
  <si>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</si>
  <si>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</si>
  <si>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</si>
  <si>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</si>
  <si>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</si>
  <si>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</si>
  <si>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</si>
  <si>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</si>
  <si>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</si>
  <si>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</si>
  <si>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</si>
  <si>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</si>
  <si>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</si>
  <si>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</si>
  <si>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</si>
  <si>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</si>
  <si>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</si>
  <si>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</si>
  <si>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</si>
  <si>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</si>
  <si>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</si>
  <si>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</si>
  <si>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</si>
  <si>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</si>
  <si>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</si>
  <si>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</si>
  <si>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</si>
  <si>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</si>
  <si>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</si>
  <si>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</si>
  <si>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</si>
  <si>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</si>
  <si>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</si>
  <si>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</si>
  <si>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</si>
  <si>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</si>
  <si>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</si>
  <si>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</si>
  <si>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</si>
  <si>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</si>
  <si>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</si>
  <si>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</si>
  <si>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</si>
  <si>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</si>
  <si>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</si>
  <si>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</si>
  <si>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</si>
  <si>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</si>
  <si>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</si>
  <si>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</si>
  <si>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</si>
  <si>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</si>
  <si>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</si>
  <si>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</si>
  <si>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</si>
  <si>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</si>
  <si>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</si>
  <si>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</si>
  <si>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</si>
  <si>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</si>
  <si>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</si>
  <si>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</si>
  <si>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</si>
  <si>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</si>
  <si>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</si>
  <si>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</si>
  <si>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</si>
  <si>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</si>
  <si>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</si>
  <si>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</si>
  <si>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</si>
  <si>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</si>
  <si>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(реш. № от 28.03.24)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</si>
  <si>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</si>
  <si>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</si>
  <si>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</si>
  <si>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</si>
  <si>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</si>
  <si>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</si>
  <si>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</si>
  <si>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</si>
  <si>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</si>
  <si>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</si>
  <si>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</si>
  <si>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</si>
  <si>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(реш. № от 17.06.24)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</si>
  <si>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</si>
  <si>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</si>
  <si>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01 4 14 83710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</si>
  <si>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</si>
  <si>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</si>
  <si>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</si>
  <si>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Исполнение судебных актов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</si>
  <si>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</si>
  <si>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</si>
  <si>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</si>
  <si>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</si>
  <si>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</si>
  <si>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</si>
  <si>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 xml:space="preserve">Клинцовского муниципального района Брянской области  </t>
  </si>
  <si>
    <t>на 2024 год и на плановый период 2025 и 2026 годов"</t>
  </si>
  <si>
    <t>Изменение распределения бюджетных ассигнований по ведомственной структуре расходов Клинцовского муниципального района Брянской области на 2024 год и на плановый период 2025 и 2026 годов</t>
  </si>
  <si>
    <t>Приложение 2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</si>
  <si>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</si>
  <si>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11 S4840</t>
  </si>
  <si>
    <t>Приложение 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</si>
</sst>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6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 vertical="center" shrinkToFit="1"/>
    </xf>
    <xf numFmtId="49" fontId="7" fillId="0" borderId="7" xfId="0" applyNumberFormat="1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Y467"/>
  <sheetViews>
    <sheetView tabSelected="1" topLeftCell="A202" zoomScale="80" zoomScaleNormal="80" workbookViewId="0">
      <selection activeCell="X236" sqref="X236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109375" hidden="1" customWidth="1"/>
    <col min="8" max="8" width="15.109375" hidden="1" customWidth="1"/>
    <col min="9" max="9" width="15.77734375" hidden="1" customWidth="1"/>
    <col min="10" max="10" width="15.77734375" style="37" hidden="1" customWidth="1"/>
    <col min="11" max="11" width="17.77734375" hidden="1" customWidth="1"/>
    <col min="12" max="12" width="18.44140625" style="37" hidden="1" customWidth="1"/>
    <col min="13" max="13" width="18" hidden="1" customWidth="1"/>
    <col min="14" max="14" width="18.44140625" style="37" hidden="1" customWidth="1"/>
    <col min="15" max="15" width="18.44140625" customWidth="1"/>
    <col min="16" max="16" width="14.77734375" hidden="1" customWidth="1"/>
    <col min="17" max="17" width="14.44140625" hidden="1" customWidth="1"/>
    <col min="18" max="18" width="14.77734375" hidden="1" customWidth="1"/>
    <col min="19" max="19" width="14.77734375" customWidth="1"/>
    <col min="20" max="20" width="14.77734375" hidden="1" customWidth="1"/>
    <col min="21" max="21" width="15.33203125" hidden="1" customWidth="1"/>
    <col min="22" max="22" width="14.6640625" hidden="1" customWidth="1"/>
    <col min="23" max="23" width="15.44140625" hidden="1" customWidth="1"/>
    <col min="24" max="24" width="15.109375" customWidth="1"/>
    <col min="25" max="25" width="15.44140625" hidden="1" customWidth="1"/>
  </cols>
  <sheetData>
    <row r="1" spans="1:25" ht="19.95" customHeight="1" x14ac:dyDescent="0.25">
      <c r="E1" s="60" t="s">
        <v>318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55"/>
    </row>
    <row r="2" spans="1:25" ht="22.2" customHeight="1" x14ac:dyDescent="0.25">
      <c r="E2" s="60" t="s">
        <v>281</v>
      </c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</row>
    <row r="3" spans="1:25" ht="22.2" customHeight="1" x14ac:dyDescent="0.25">
      <c r="E3" s="60" t="s">
        <v>313</v>
      </c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</row>
    <row r="4" spans="1:25" ht="22.2" customHeight="1" x14ac:dyDescent="0.25">
      <c r="E4" s="60" t="s">
        <v>314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</row>
    <row r="5" spans="1:25" ht="20.399999999999999" customHeight="1" x14ac:dyDescent="0.25">
      <c r="E5" s="60" t="s">
        <v>315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56"/>
    </row>
    <row r="6" spans="1:25" ht="20.399999999999999" customHeight="1" x14ac:dyDescent="0.25">
      <c r="E6" s="60" t="s">
        <v>316</v>
      </c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56"/>
    </row>
    <row r="7" spans="1:25" ht="20.399999999999999" customHeight="1" x14ac:dyDescent="0.25">
      <c r="F7" s="56"/>
      <c r="G7" s="56"/>
      <c r="H7" s="56"/>
      <c r="I7" s="56"/>
      <c r="J7" s="56"/>
      <c r="K7" s="56"/>
      <c r="L7" s="58"/>
      <c r="M7" s="56"/>
      <c r="N7" s="58"/>
      <c r="O7" s="59"/>
      <c r="P7" s="56"/>
      <c r="Q7" s="56"/>
      <c r="R7" s="56"/>
      <c r="S7" s="56"/>
      <c r="T7" s="56"/>
      <c r="U7" s="56"/>
      <c r="W7" s="56"/>
    </row>
    <row r="8" spans="1:25" ht="19.95" customHeight="1" x14ac:dyDescent="0.25">
      <c r="E8" s="60" t="s">
        <v>321</v>
      </c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5" ht="22.2" customHeight="1" x14ac:dyDescent="0.25">
      <c r="E9" s="60" t="s">
        <v>281</v>
      </c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5" ht="22.2" customHeight="1" x14ac:dyDescent="0.25">
      <c r="E10" s="60" t="s">
        <v>282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5" ht="22.2" customHeight="1" x14ac:dyDescent="0.25">
      <c r="E11" s="60" t="s">
        <v>283</v>
      </c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spans="1:25" ht="20.399999999999999" customHeight="1" x14ac:dyDescent="0.25">
      <c r="E12" s="60" t="s">
        <v>284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56"/>
    </row>
    <row r="13" spans="1:25" ht="20.399999999999999" customHeight="1" x14ac:dyDescent="0.25">
      <c r="E13" s="56"/>
      <c r="F13" s="56"/>
      <c r="G13" s="56"/>
      <c r="H13" s="56"/>
      <c r="I13" s="56"/>
      <c r="J13" s="56"/>
      <c r="K13" s="56"/>
      <c r="L13" s="58"/>
      <c r="M13" s="56"/>
      <c r="N13" s="58"/>
      <c r="O13" s="59"/>
      <c r="P13" s="56"/>
      <c r="Q13" s="56"/>
      <c r="R13" s="56"/>
      <c r="S13" s="56"/>
      <c r="T13" s="56"/>
      <c r="U13" s="56"/>
      <c r="V13" s="56"/>
      <c r="W13" s="56"/>
    </row>
    <row r="14" spans="1:25" ht="31.95" customHeight="1" x14ac:dyDescent="0.25">
      <c r="A14" s="63" t="s">
        <v>317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</row>
    <row r="15" spans="1:25" ht="15.6" x14ac:dyDescent="0.25">
      <c r="A15" s="1" t="s">
        <v>0</v>
      </c>
      <c r="B15" s="1" t="s">
        <v>0</v>
      </c>
      <c r="C15" s="1" t="s">
        <v>0</v>
      </c>
      <c r="D15" s="2" t="s">
        <v>0</v>
      </c>
      <c r="E15" s="2" t="s">
        <v>0</v>
      </c>
      <c r="F15" s="2" t="s">
        <v>0</v>
      </c>
      <c r="G15" s="65" t="s">
        <v>0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31"/>
      <c r="W15" s="31"/>
      <c r="Y15" s="31"/>
    </row>
    <row r="16" spans="1:25" ht="15.6" x14ac:dyDescent="0.25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32" t="s">
        <v>1</v>
      </c>
      <c r="W16" s="32"/>
      <c r="X16" s="49" t="s">
        <v>1</v>
      </c>
      <c r="Y16" s="32" t="s">
        <v>1</v>
      </c>
    </row>
    <row r="17" spans="1:25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8</v>
      </c>
      <c r="I17" s="3" t="s">
        <v>8</v>
      </c>
      <c r="J17" s="34"/>
      <c r="K17" s="3" t="s">
        <v>8</v>
      </c>
      <c r="L17" s="34" t="s">
        <v>8</v>
      </c>
      <c r="M17" s="3" t="s">
        <v>8</v>
      </c>
      <c r="N17" s="34" t="s">
        <v>8</v>
      </c>
      <c r="O17" s="3" t="s">
        <v>8</v>
      </c>
      <c r="P17" s="3" t="s">
        <v>9</v>
      </c>
      <c r="Q17" s="3" t="s">
        <v>9</v>
      </c>
      <c r="R17" s="3" t="s">
        <v>9</v>
      </c>
      <c r="S17" s="3" t="s">
        <v>9</v>
      </c>
      <c r="T17" s="3" t="s">
        <v>9</v>
      </c>
      <c r="U17" s="26" t="s">
        <v>10</v>
      </c>
      <c r="V17" s="26" t="s">
        <v>10</v>
      </c>
      <c r="W17" s="26" t="s">
        <v>10</v>
      </c>
      <c r="X17" s="3" t="s">
        <v>10</v>
      </c>
      <c r="Y17" s="26" t="s">
        <v>10</v>
      </c>
    </row>
    <row r="18" spans="1:25" ht="18" customHeight="1" x14ac:dyDescent="0.25">
      <c r="A18" s="3" t="s">
        <v>11</v>
      </c>
      <c r="B18" s="3" t="s">
        <v>12</v>
      </c>
      <c r="C18" s="3" t="s">
        <v>13</v>
      </c>
      <c r="D18" s="3" t="s">
        <v>14</v>
      </c>
      <c r="E18" s="3" t="s">
        <v>15</v>
      </c>
      <c r="F18" s="3" t="s">
        <v>16</v>
      </c>
      <c r="G18" s="3">
        <v>7</v>
      </c>
      <c r="H18" s="18" t="s">
        <v>288</v>
      </c>
      <c r="I18" s="3">
        <v>7</v>
      </c>
      <c r="J18" s="34" t="s">
        <v>301</v>
      </c>
      <c r="K18" s="3">
        <v>7</v>
      </c>
      <c r="L18" s="34">
        <v>7</v>
      </c>
      <c r="M18" s="3">
        <v>7</v>
      </c>
      <c r="N18" s="34">
        <v>7</v>
      </c>
      <c r="O18" s="3">
        <v>7</v>
      </c>
      <c r="P18" s="3" t="s">
        <v>17</v>
      </c>
      <c r="Q18" s="23" t="s">
        <v>288</v>
      </c>
      <c r="R18" s="3" t="s">
        <v>17</v>
      </c>
      <c r="S18" s="3">
        <v>8</v>
      </c>
      <c r="T18" s="3" t="s">
        <v>17</v>
      </c>
      <c r="U18" s="26" t="s">
        <v>18</v>
      </c>
      <c r="V18" s="27" t="s">
        <v>288</v>
      </c>
      <c r="W18" s="26" t="s">
        <v>18</v>
      </c>
      <c r="X18" s="57">
        <v>9</v>
      </c>
      <c r="Y18" s="26" t="s">
        <v>18</v>
      </c>
    </row>
    <row r="19" spans="1:25" ht="15.6" x14ac:dyDescent="0.25">
      <c r="A19" s="4" t="s">
        <v>19</v>
      </c>
      <c r="B19" s="5" t="s">
        <v>20</v>
      </c>
      <c r="C19" s="5" t="s">
        <v>0</v>
      </c>
      <c r="D19" s="5" t="s">
        <v>0</v>
      </c>
      <c r="E19" s="6" t="s">
        <v>0</v>
      </c>
      <c r="F19" s="6" t="s">
        <v>0</v>
      </c>
      <c r="G19" s="7">
        <f>G20+G76+G85+G126+G163+G168+G179</f>
        <v>124343948.00999999</v>
      </c>
      <c r="H19" s="7">
        <f>I19-G19</f>
        <v>11206167.400000006</v>
      </c>
      <c r="I19" s="7">
        <f>I20+I76+I85+I126+I163+I168+I179</f>
        <v>135550115.41</v>
      </c>
      <c r="J19" s="35">
        <f>K19-I19</f>
        <v>2413800</v>
      </c>
      <c r="K19" s="7">
        <f>K20+K76+K85+K126+K163+K168+K179</f>
        <v>137963915.41</v>
      </c>
      <c r="L19" s="35">
        <f>L20+L76+L85+L126+L163+L168+L179</f>
        <v>139386052.72</v>
      </c>
      <c r="M19" s="7">
        <f t="shared" ref="M19:M50" si="0">L19-K19</f>
        <v>1422137.3100000024</v>
      </c>
      <c r="N19" s="35">
        <f>N20+N76+N85+N126+N163+N168+N179</f>
        <v>139787552.72</v>
      </c>
      <c r="O19" s="7">
        <f>N19-L19</f>
        <v>401500</v>
      </c>
      <c r="P19" s="7">
        <f>P20+P76+P85+P126+P163+P168+P179</f>
        <v>86255609.939999998</v>
      </c>
      <c r="Q19" s="7">
        <f>R19-P19</f>
        <v>0</v>
      </c>
      <c r="R19" s="7">
        <f>R20+R76+R85+R126+R163+R168+R179</f>
        <v>86255609.939999998</v>
      </c>
      <c r="S19" s="7">
        <f>T19-R19</f>
        <v>0</v>
      </c>
      <c r="T19" s="7">
        <f>T20+T76+T85+T126+T163+T168+T179</f>
        <v>86255609.939999998</v>
      </c>
      <c r="U19" s="28">
        <f>U20+U76+U85+U126+U163+U168+U179</f>
        <v>80861959.710000008</v>
      </c>
      <c r="V19" s="28">
        <f>W19-U19</f>
        <v>0</v>
      </c>
      <c r="W19" s="28">
        <f>W20+W76+W85+W126+W163+W168+W179</f>
        <v>80861959.710000008</v>
      </c>
      <c r="X19" s="28">
        <f>Y19-W19</f>
        <v>0</v>
      </c>
      <c r="Y19" s="28">
        <f>Y20+Y76+Y85+Y126+Y163+Y168+Y179</f>
        <v>80861959.710000008</v>
      </c>
    </row>
    <row r="20" spans="1:25" ht="15.6" x14ac:dyDescent="0.25">
      <c r="A20" s="8" t="s">
        <v>21</v>
      </c>
      <c r="B20" s="3" t="s">
        <v>20</v>
      </c>
      <c r="C20" s="3" t="s">
        <v>22</v>
      </c>
      <c r="D20" s="3" t="s">
        <v>0</v>
      </c>
      <c r="E20" s="3" t="s">
        <v>0</v>
      </c>
      <c r="F20" s="3" t="s">
        <v>0</v>
      </c>
      <c r="G20" s="9">
        <f>G21+G55+G59+G63</f>
        <v>20142202</v>
      </c>
      <c r="H20" s="9">
        <f>I20-G20</f>
        <v>150000</v>
      </c>
      <c r="I20" s="9">
        <f>I21+I55+I59+I63</f>
        <v>20292202</v>
      </c>
      <c r="J20" s="36">
        <f>K20-I20</f>
        <v>2413800</v>
      </c>
      <c r="K20" s="9">
        <f>K21+K55+K59+K63</f>
        <v>22706002</v>
      </c>
      <c r="L20" s="36">
        <f>L21+L55+L59+L63</f>
        <v>22229118.52</v>
      </c>
      <c r="M20" s="9">
        <f t="shared" si="0"/>
        <v>-476883.48000000045</v>
      </c>
      <c r="N20" s="36">
        <f>N21+N55+N59+N63</f>
        <v>22630618.52</v>
      </c>
      <c r="O20" s="9">
        <f t="shared" ref="O20:O83" si="1">N20-L20</f>
        <v>401500</v>
      </c>
      <c r="P20" s="9">
        <f>P21+P55+P59+P63</f>
        <v>18997451</v>
      </c>
      <c r="Q20" s="9">
        <f t="shared" ref="Q20:Q88" si="2">R20-P20</f>
        <v>0</v>
      </c>
      <c r="R20" s="9">
        <f>R21+R55+R59+R63</f>
        <v>18997451</v>
      </c>
      <c r="S20" s="9">
        <f>T20-R20</f>
        <v>0</v>
      </c>
      <c r="T20" s="9">
        <f>T21+T55+T59+T63</f>
        <v>18997451</v>
      </c>
      <c r="U20" s="24">
        <f>U21+U55+U59+U63</f>
        <v>19051307</v>
      </c>
      <c r="V20" s="24">
        <f>W20-U20</f>
        <v>0</v>
      </c>
      <c r="W20" s="39">
        <f>W21+W55+W59+W63</f>
        <v>19051307</v>
      </c>
      <c r="X20" s="24">
        <f>Y20-W20</f>
        <v>0</v>
      </c>
      <c r="Y20" s="43">
        <f>Y21+Y55+Y59+Y63</f>
        <v>19051307</v>
      </c>
    </row>
    <row r="21" spans="1:25" ht="92.25" customHeight="1" x14ac:dyDescent="0.25">
      <c r="A21" s="8" t="s">
        <v>23</v>
      </c>
      <c r="B21" s="3" t="s">
        <v>20</v>
      </c>
      <c r="C21" s="3" t="s">
        <v>22</v>
      </c>
      <c r="D21" s="3" t="s">
        <v>24</v>
      </c>
      <c r="E21" s="3" t="s">
        <v>0</v>
      </c>
      <c r="F21" s="3" t="s">
        <v>0</v>
      </c>
      <c r="G21" s="9">
        <f>G22+G27+G32+G37+G42+G45</f>
        <v>19305680</v>
      </c>
      <c r="H21" s="9">
        <f t="shared" ref="H21:H89" si="3">I21-G21</f>
        <v>150000</v>
      </c>
      <c r="I21" s="9">
        <f>I22+I27+I32+I37+I42+I45</f>
        <v>19455680</v>
      </c>
      <c r="J21" s="36">
        <f t="shared" ref="J21:J89" si="4">K21-I21</f>
        <v>2413800</v>
      </c>
      <c r="K21" s="9">
        <f>K22+K27+K32+K37+K42+K45+K52</f>
        <v>21869480</v>
      </c>
      <c r="L21" s="36">
        <f>L22+L27+L32+L37+L42+L45+L52</f>
        <v>21392996.52</v>
      </c>
      <c r="M21" s="9">
        <f t="shared" si="0"/>
        <v>-476483.48000000045</v>
      </c>
      <c r="N21" s="36">
        <f>N22+N27+N32+N37+N42+N45+N52</f>
        <v>21794496.52</v>
      </c>
      <c r="O21" s="9">
        <f t="shared" si="1"/>
        <v>401500</v>
      </c>
      <c r="P21" s="9">
        <f t="shared" ref="P21:U21" si="5">P22+P27+P32+P37+P42+P45</f>
        <v>18905680</v>
      </c>
      <c r="Q21" s="9">
        <f t="shared" si="2"/>
        <v>0</v>
      </c>
      <c r="R21" s="9">
        <f t="shared" ref="R21:T21" si="6">R22+R27+R32+R37+R42+R45</f>
        <v>18905680</v>
      </c>
      <c r="S21" s="9">
        <f t="shared" ref="S21:S89" si="7">T21-R21</f>
        <v>0</v>
      </c>
      <c r="T21" s="9">
        <f t="shared" si="6"/>
        <v>18905680</v>
      </c>
      <c r="U21" s="24">
        <f t="shared" si="5"/>
        <v>18905680</v>
      </c>
      <c r="V21" s="24">
        <f t="shared" ref="V21:V89" si="8">W21-U21</f>
        <v>0</v>
      </c>
      <c r="W21" s="39">
        <f t="shared" ref="W21:Y21" si="9">W22+W27+W32+W37+W42+W45</f>
        <v>18905680</v>
      </c>
      <c r="X21" s="24">
        <f t="shared" ref="X21:X89" si="10">Y21-W21</f>
        <v>0</v>
      </c>
      <c r="Y21" s="43">
        <f t="shared" si="9"/>
        <v>18905680</v>
      </c>
    </row>
    <row r="22" spans="1:25" ht="235.8" hidden="1" customHeight="1" x14ac:dyDescent="0.25">
      <c r="A22" s="10" t="s">
        <v>25</v>
      </c>
      <c r="B22" s="3" t="s">
        <v>20</v>
      </c>
      <c r="C22" s="3" t="s">
        <v>22</v>
      </c>
      <c r="D22" s="3" t="s">
        <v>24</v>
      </c>
      <c r="E22" s="3" t="s">
        <v>26</v>
      </c>
      <c r="F22" s="11" t="s">
        <v>0</v>
      </c>
      <c r="G22" s="9">
        <f>G23+G25</f>
        <v>895854</v>
      </c>
      <c r="H22" s="9">
        <f t="shared" si="3"/>
        <v>0</v>
      </c>
      <c r="I22" s="9">
        <f>I23+I25</f>
        <v>895854</v>
      </c>
      <c r="J22" s="36">
        <f t="shared" si="4"/>
        <v>0</v>
      </c>
      <c r="K22" s="9">
        <f>K23+K25</f>
        <v>895854</v>
      </c>
      <c r="L22" s="36">
        <f>L23+L25</f>
        <v>895854</v>
      </c>
      <c r="M22" s="9">
        <f t="shared" si="0"/>
        <v>0</v>
      </c>
      <c r="N22" s="36">
        <f>N23+N25</f>
        <v>895854</v>
      </c>
      <c r="O22" s="9">
        <f t="shared" si="1"/>
        <v>0</v>
      </c>
      <c r="P22" s="9">
        <f t="shared" ref="P22:U22" si="11">P23+P25</f>
        <v>895854</v>
      </c>
      <c r="Q22" s="9">
        <f t="shared" si="2"/>
        <v>0</v>
      </c>
      <c r="R22" s="9">
        <f t="shared" ref="R22:T22" si="12">R23+R25</f>
        <v>895854</v>
      </c>
      <c r="S22" s="9">
        <f t="shared" si="7"/>
        <v>0</v>
      </c>
      <c r="T22" s="9">
        <f t="shared" si="12"/>
        <v>895854</v>
      </c>
      <c r="U22" s="24">
        <f t="shared" si="11"/>
        <v>895854</v>
      </c>
      <c r="V22" s="24">
        <f t="shared" si="8"/>
        <v>0</v>
      </c>
      <c r="W22" s="39">
        <f t="shared" ref="W22:Y22" si="13">W23+W25</f>
        <v>895854</v>
      </c>
      <c r="X22" s="24">
        <f t="shared" si="10"/>
        <v>0</v>
      </c>
      <c r="Y22" s="43">
        <f t="shared" si="13"/>
        <v>895854</v>
      </c>
    </row>
    <row r="23" spans="1:25" ht="93.6" hidden="1" x14ac:dyDescent="0.25">
      <c r="A23" s="10" t="s">
        <v>27</v>
      </c>
      <c r="B23" s="3" t="s">
        <v>20</v>
      </c>
      <c r="C23" s="3" t="s">
        <v>22</v>
      </c>
      <c r="D23" s="3" t="s">
        <v>24</v>
      </c>
      <c r="E23" s="3" t="s">
        <v>26</v>
      </c>
      <c r="F23" s="3" t="s">
        <v>28</v>
      </c>
      <c r="G23" s="9">
        <f>G24</f>
        <v>621200</v>
      </c>
      <c r="H23" s="9">
        <f t="shared" si="3"/>
        <v>0</v>
      </c>
      <c r="I23" s="9">
        <f>I24</f>
        <v>621200</v>
      </c>
      <c r="J23" s="36">
        <f t="shared" si="4"/>
        <v>94700</v>
      </c>
      <c r="K23" s="9">
        <f>K24</f>
        <v>715900</v>
      </c>
      <c r="L23" s="36">
        <f>L24</f>
        <v>713524.45</v>
      </c>
      <c r="M23" s="9">
        <f t="shared" si="0"/>
        <v>-2375.5500000000466</v>
      </c>
      <c r="N23" s="36">
        <f>N24</f>
        <v>713524.45</v>
      </c>
      <c r="O23" s="9">
        <f t="shared" si="1"/>
        <v>0</v>
      </c>
      <c r="P23" s="9">
        <f t="shared" ref="P23:Y23" si="14">P24</f>
        <v>621200</v>
      </c>
      <c r="Q23" s="9">
        <f t="shared" si="2"/>
        <v>0</v>
      </c>
      <c r="R23" s="9">
        <f t="shared" si="14"/>
        <v>621200</v>
      </c>
      <c r="S23" s="9">
        <f t="shared" si="7"/>
        <v>0</v>
      </c>
      <c r="T23" s="9">
        <f t="shared" si="14"/>
        <v>621200</v>
      </c>
      <c r="U23" s="24">
        <f t="shared" si="14"/>
        <v>621200</v>
      </c>
      <c r="V23" s="24">
        <f t="shared" si="8"/>
        <v>0</v>
      </c>
      <c r="W23" s="39">
        <f t="shared" si="14"/>
        <v>621200</v>
      </c>
      <c r="X23" s="24">
        <f t="shared" si="10"/>
        <v>0</v>
      </c>
      <c r="Y23" s="43">
        <f t="shared" si="14"/>
        <v>621200</v>
      </c>
    </row>
    <row r="24" spans="1:25" ht="31.2" hidden="1" x14ac:dyDescent="0.25">
      <c r="A24" s="10" t="s">
        <v>29</v>
      </c>
      <c r="B24" s="3" t="s">
        <v>20</v>
      </c>
      <c r="C24" s="3" t="s">
        <v>22</v>
      </c>
      <c r="D24" s="3" t="s">
        <v>24</v>
      </c>
      <c r="E24" s="3" t="s">
        <v>26</v>
      </c>
      <c r="F24" s="3" t="s">
        <v>30</v>
      </c>
      <c r="G24" s="9">
        <v>621200</v>
      </c>
      <c r="H24" s="9">
        <f t="shared" si="3"/>
        <v>0</v>
      </c>
      <c r="I24" s="9">
        <v>621200</v>
      </c>
      <c r="J24" s="36">
        <f t="shared" si="4"/>
        <v>94700</v>
      </c>
      <c r="K24" s="9">
        <v>715900</v>
      </c>
      <c r="L24" s="36">
        <v>713524.45</v>
      </c>
      <c r="M24" s="9">
        <f t="shared" si="0"/>
        <v>-2375.5500000000466</v>
      </c>
      <c r="N24" s="36">
        <v>713524.45</v>
      </c>
      <c r="O24" s="9">
        <f t="shared" si="1"/>
        <v>0</v>
      </c>
      <c r="P24" s="9">
        <v>621200</v>
      </c>
      <c r="Q24" s="9">
        <f t="shared" si="2"/>
        <v>0</v>
      </c>
      <c r="R24" s="9">
        <v>621200</v>
      </c>
      <c r="S24" s="9">
        <f t="shared" si="7"/>
        <v>0</v>
      </c>
      <c r="T24" s="9">
        <v>621200</v>
      </c>
      <c r="U24" s="24">
        <v>621200</v>
      </c>
      <c r="V24" s="24">
        <f t="shared" si="8"/>
        <v>0</v>
      </c>
      <c r="W24" s="39">
        <v>621200</v>
      </c>
      <c r="X24" s="24">
        <f t="shared" si="10"/>
        <v>0</v>
      </c>
      <c r="Y24" s="43">
        <v>621200</v>
      </c>
    </row>
    <row r="25" spans="1:25" ht="46.8" hidden="1" x14ac:dyDescent="0.25">
      <c r="A25" s="10" t="s">
        <v>31</v>
      </c>
      <c r="B25" s="3" t="s">
        <v>20</v>
      </c>
      <c r="C25" s="3" t="s">
        <v>22</v>
      </c>
      <c r="D25" s="3" t="s">
        <v>24</v>
      </c>
      <c r="E25" s="3" t="s">
        <v>26</v>
      </c>
      <c r="F25" s="3" t="s">
        <v>32</v>
      </c>
      <c r="G25" s="9">
        <f>G26</f>
        <v>274654</v>
      </c>
      <c r="H25" s="9">
        <f t="shared" si="3"/>
        <v>0</v>
      </c>
      <c r="I25" s="9">
        <f>I26</f>
        <v>274654</v>
      </c>
      <c r="J25" s="36">
        <f t="shared" si="4"/>
        <v>-94700</v>
      </c>
      <c r="K25" s="9">
        <f>K26</f>
        <v>179954</v>
      </c>
      <c r="L25" s="36">
        <f>L26</f>
        <v>182329.55</v>
      </c>
      <c r="M25" s="9">
        <f t="shared" si="0"/>
        <v>2375.5499999999884</v>
      </c>
      <c r="N25" s="36">
        <f>N26</f>
        <v>182329.55</v>
      </c>
      <c r="O25" s="9">
        <f t="shared" si="1"/>
        <v>0</v>
      </c>
      <c r="P25" s="9">
        <f t="shared" ref="P25:Y25" si="15">P26</f>
        <v>274654</v>
      </c>
      <c r="Q25" s="9">
        <f t="shared" si="2"/>
        <v>0</v>
      </c>
      <c r="R25" s="9">
        <f t="shared" si="15"/>
        <v>274654</v>
      </c>
      <c r="S25" s="9">
        <f t="shared" si="7"/>
        <v>0</v>
      </c>
      <c r="T25" s="9">
        <f t="shared" si="15"/>
        <v>274654</v>
      </c>
      <c r="U25" s="24">
        <f t="shared" si="15"/>
        <v>274654</v>
      </c>
      <c r="V25" s="24">
        <f t="shared" si="8"/>
        <v>0</v>
      </c>
      <c r="W25" s="39">
        <f t="shared" si="15"/>
        <v>274654</v>
      </c>
      <c r="X25" s="24">
        <f t="shared" si="10"/>
        <v>0</v>
      </c>
      <c r="Y25" s="43">
        <f t="shared" si="15"/>
        <v>274654</v>
      </c>
    </row>
    <row r="26" spans="1:25" ht="46.8" hidden="1" x14ac:dyDescent="0.25">
      <c r="A26" s="10" t="s">
        <v>33</v>
      </c>
      <c r="B26" s="3" t="s">
        <v>20</v>
      </c>
      <c r="C26" s="3" t="s">
        <v>22</v>
      </c>
      <c r="D26" s="3" t="s">
        <v>24</v>
      </c>
      <c r="E26" s="3" t="s">
        <v>26</v>
      </c>
      <c r="F26" s="3" t="s">
        <v>34</v>
      </c>
      <c r="G26" s="9">
        <v>274654</v>
      </c>
      <c r="H26" s="9">
        <f t="shared" si="3"/>
        <v>0</v>
      </c>
      <c r="I26" s="9">
        <v>274654</v>
      </c>
      <c r="J26" s="36">
        <f t="shared" si="4"/>
        <v>-94700</v>
      </c>
      <c r="K26" s="9">
        <v>179954</v>
      </c>
      <c r="L26" s="36">
        <v>182329.55</v>
      </c>
      <c r="M26" s="9">
        <f t="shared" si="0"/>
        <v>2375.5499999999884</v>
      </c>
      <c r="N26" s="36">
        <v>182329.55</v>
      </c>
      <c r="O26" s="9">
        <f t="shared" si="1"/>
        <v>0</v>
      </c>
      <c r="P26" s="9">
        <v>274654</v>
      </c>
      <c r="Q26" s="9">
        <f t="shared" si="2"/>
        <v>0</v>
      </c>
      <c r="R26" s="9">
        <v>274654</v>
      </c>
      <c r="S26" s="9">
        <f t="shared" si="7"/>
        <v>0</v>
      </c>
      <c r="T26" s="9">
        <v>274654</v>
      </c>
      <c r="U26" s="24">
        <v>274654</v>
      </c>
      <c r="V26" s="24">
        <f t="shared" si="8"/>
        <v>0</v>
      </c>
      <c r="W26" s="39">
        <v>274654</v>
      </c>
      <c r="X26" s="24">
        <f t="shared" si="10"/>
        <v>0</v>
      </c>
      <c r="Y26" s="43">
        <v>274654</v>
      </c>
    </row>
    <row r="27" spans="1:25" ht="218.4" hidden="1" x14ac:dyDescent="0.25">
      <c r="A27" s="10" t="s">
        <v>35</v>
      </c>
      <c r="B27" s="3" t="s">
        <v>20</v>
      </c>
      <c r="C27" s="3" t="s">
        <v>22</v>
      </c>
      <c r="D27" s="3" t="s">
        <v>24</v>
      </c>
      <c r="E27" s="3" t="s">
        <v>36</v>
      </c>
      <c r="F27" s="11" t="s">
        <v>0</v>
      </c>
      <c r="G27" s="9">
        <f>G28+G30</f>
        <v>597436</v>
      </c>
      <c r="H27" s="9">
        <f t="shared" si="3"/>
        <v>0</v>
      </c>
      <c r="I27" s="9">
        <f>I28+I30</f>
        <v>597436</v>
      </c>
      <c r="J27" s="36">
        <f t="shared" si="4"/>
        <v>0</v>
      </c>
      <c r="K27" s="9">
        <f>K28+K30</f>
        <v>597436</v>
      </c>
      <c r="L27" s="36">
        <f>L28+L30</f>
        <v>597436</v>
      </c>
      <c r="M27" s="9">
        <f t="shared" si="0"/>
        <v>0</v>
      </c>
      <c r="N27" s="36">
        <f>N28+N30</f>
        <v>597436</v>
      </c>
      <c r="O27" s="9">
        <f t="shared" si="1"/>
        <v>0</v>
      </c>
      <c r="P27" s="9">
        <f t="shared" ref="P27:U27" si="16">P28+P30</f>
        <v>597436</v>
      </c>
      <c r="Q27" s="9">
        <f t="shared" si="2"/>
        <v>0</v>
      </c>
      <c r="R27" s="9">
        <f t="shared" ref="R27:T27" si="17">R28+R30</f>
        <v>597436</v>
      </c>
      <c r="S27" s="9">
        <f t="shared" si="7"/>
        <v>0</v>
      </c>
      <c r="T27" s="9">
        <f t="shared" si="17"/>
        <v>597436</v>
      </c>
      <c r="U27" s="24">
        <f t="shared" si="16"/>
        <v>597436</v>
      </c>
      <c r="V27" s="24">
        <f t="shared" si="8"/>
        <v>0</v>
      </c>
      <c r="W27" s="39">
        <f t="shared" ref="W27:Y27" si="18">W28+W30</f>
        <v>597436</v>
      </c>
      <c r="X27" s="24">
        <f t="shared" si="10"/>
        <v>0</v>
      </c>
      <c r="Y27" s="43">
        <f t="shared" si="18"/>
        <v>597436</v>
      </c>
    </row>
    <row r="28" spans="1:25" ht="93.6" hidden="1" x14ac:dyDescent="0.25">
      <c r="A28" s="10" t="s">
        <v>27</v>
      </c>
      <c r="B28" s="3" t="s">
        <v>20</v>
      </c>
      <c r="C28" s="3" t="s">
        <v>22</v>
      </c>
      <c r="D28" s="3" t="s">
        <v>24</v>
      </c>
      <c r="E28" s="3" t="s">
        <v>36</v>
      </c>
      <c r="F28" s="3" t="s">
        <v>28</v>
      </c>
      <c r="G28" s="9">
        <f>G29</f>
        <v>395400</v>
      </c>
      <c r="H28" s="9">
        <f t="shared" si="3"/>
        <v>0</v>
      </c>
      <c r="I28" s="9">
        <f>I29</f>
        <v>395400</v>
      </c>
      <c r="J28" s="36">
        <f t="shared" si="4"/>
        <v>74200</v>
      </c>
      <c r="K28" s="9">
        <f>K29</f>
        <v>469600</v>
      </c>
      <c r="L28" s="36">
        <f>L29</f>
        <v>468423.61</v>
      </c>
      <c r="M28" s="9">
        <f t="shared" si="0"/>
        <v>-1176.390000000014</v>
      </c>
      <c r="N28" s="36">
        <f>N29</f>
        <v>468423.61</v>
      </c>
      <c r="O28" s="9">
        <f t="shared" si="1"/>
        <v>0</v>
      </c>
      <c r="P28" s="9">
        <f t="shared" ref="P28:Y28" si="19">P29</f>
        <v>395400</v>
      </c>
      <c r="Q28" s="9">
        <f t="shared" si="2"/>
        <v>0</v>
      </c>
      <c r="R28" s="9">
        <f t="shared" si="19"/>
        <v>395400</v>
      </c>
      <c r="S28" s="9">
        <f t="shared" si="7"/>
        <v>0</v>
      </c>
      <c r="T28" s="9">
        <f t="shared" si="19"/>
        <v>395400</v>
      </c>
      <c r="U28" s="24">
        <f t="shared" si="19"/>
        <v>395400</v>
      </c>
      <c r="V28" s="24">
        <f t="shared" si="8"/>
        <v>0</v>
      </c>
      <c r="W28" s="39">
        <f t="shared" si="19"/>
        <v>395400</v>
      </c>
      <c r="X28" s="24">
        <f t="shared" si="10"/>
        <v>0</v>
      </c>
      <c r="Y28" s="43">
        <f t="shared" si="19"/>
        <v>395400</v>
      </c>
    </row>
    <row r="29" spans="1:25" ht="31.2" hidden="1" x14ac:dyDescent="0.25">
      <c r="A29" s="10" t="s">
        <v>29</v>
      </c>
      <c r="B29" s="3" t="s">
        <v>20</v>
      </c>
      <c r="C29" s="3" t="s">
        <v>22</v>
      </c>
      <c r="D29" s="3" t="s">
        <v>24</v>
      </c>
      <c r="E29" s="3" t="s">
        <v>36</v>
      </c>
      <c r="F29" s="3" t="s">
        <v>30</v>
      </c>
      <c r="G29" s="9">
        <v>395400</v>
      </c>
      <c r="H29" s="9">
        <f t="shared" si="3"/>
        <v>0</v>
      </c>
      <c r="I29" s="9">
        <v>395400</v>
      </c>
      <c r="J29" s="36">
        <f t="shared" si="4"/>
        <v>74200</v>
      </c>
      <c r="K29" s="9">
        <v>469600</v>
      </c>
      <c r="L29" s="36">
        <v>468423.61</v>
      </c>
      <c r="M29" s="9">
        <f t="shared" si="0"/>
        <v>-1176.390000000014</v>
      </c>
      <c r="N29" s="36">
        <v>468423.61</v>
      </c>
      <c r="O29" s="9">
        <f t="shared" si="1"/>
        <v>0</v>
      </c>
      <c r="P29" s="9">
        <v>395400</v>
      </c>
      <c r="Q29" s="9">
        <f t="shared" si="2"/>
        <v>0</v>
      </c>
      <c r="R29" s="9">
        <v>395400</v>
      </c>
      <c r="S29" s="9">
        <f t="shared" si="7"/>
        <v>0</v>
      </c>
      <c r="T29" s="9">
        <v>395400</v>
      </c>
      <c r="U29" s="24">
        <v>395400</v>
      </c>
      <c r="V29" s="24">
        <f t="shared" si="8"/>
        <v>0</v>
      </c>
      <c r="W29" s="39">
        <v>395400</v>
      </c>
      <c r="X29" s="24">
        <f t="shared" si="10"/>
        <v>0</v>
      </c>
      <c r="Y29" s="43">
        <v>395400</v>
      </c>
    </row>
    <row r="30" spans="1:25" ht="46.8" hidden="1" x14ac:dyDescent="0.25">
      <c r="A30" s="10" t="s">
        <v>31</v>
      </c>
      <c r="B30" s="3" t="s">
        <v>20</v>
      </c>
      <c r="C30" s="3" t="s">
        <v>22</v>
      </c>
      <c r="D30" s="3" t="s">
        <v>24</v>
      </c>
      <c r="E30" s="3" t="s">
        <v>36</v>
      </c>
      <c r="F30" s="3" t="s">
        <v>32</v>
      </c>
      <c r="G30" s="9">
        <f>G31</f>
        <v>202036</v>
      </c>
      <c r="H30" s="9">
        <f t="shared" si="3"/>
        <v>0</v>
      </c>
      <c r="I30" s="9">
        <f>I31</f>
        <v>202036</v>
      </c>
      <c r="J30" s="36">
        <f t="shared" si="4"/>
        <v>-74200</v>
      </c>
      <c r="K30" s="9">
        <f>K31</f>
        <v>127836</v>
      </c>
      <c r="L30" s="36">
        <f>L31</f>
        <v>129012.39</v>
      </c>
      <c r="M30" s="9">
        <f t="shared" si="0"/>
        <v>1176.3899999999994</v>
      </c>
      <c r="N30" s="36">
        <f>N31</f>
        <v>129012.39</v>
      </c>
      <c r="O30" s="9">
        <f t="shared" si="1"/>
        <v>0</v>
      </c>
      <c r="P30" s="9">
        <v>202036</v>
      </c>
      <c r="Q30" s="9">
        <f t="shared" si="2"/>
        <v>0</v>
      </c>
      <c r="R30" s="9">
        <v>202036</v>
      </c>
      <c r="S30" s="9">
        <f t="shared" si="7"/>
        <v>0</v>
      </c>
      <c r="T30" s="9">
        <v>202036</v>
      </c>
      <c r="U30" s="24">
        <v>202036</v>
      </c>
      <c r="V30" s="24">
        <f t="shared" si="8"/>
        <v>0</v>
      </c>
      <c r="W30" s="39">
        <v>202036</v>
      </c>
      <c r="X30" s="24">
        <f t="shared" si="10"/>
        <v>0</v>
      </c>
      <c r="Y30" s="43">
        <v>202036</v>
      </c>
    </row>
    <row r="31" spans="1:25" ht="46.8" hidden="1" x14ac:dyDescent="0.25">
      <c r="A31" s="10" t="s">
        <v>33</v>
      </c>
      <c r="B31" s="3" t="s">
        <v>20</v>
      </c>
      <c r="C31" s="3" t="s">
        <v>22</v>
      </c>
      <c r="D31" s="3" t="s">
        <v>24</v>
      </c>
      <c r="E31" s="3" t="s">
        <v>36</v>
      </c>
      <c r="F31" s="3" t="s">
        <v>34</v>
      </c>
      <c r="G31" s="9">
        <v>202036</v>
      </c>
      <c r="H31" s="9">
        <f t="shared" si="3"/>
        <v>0</v>
      </c>
      <c r="I31" s="9">
        <v>202036</v>
      </c>
      <c r="J31" s="36">
        <f t="shared" si="4"/>
        <v>-74200</v>
      </c>
      <c r="K31" s="9">
        <v>127836</v>
      </c>
      <c r="L31" s="36">
        <v>129012.39</v>
      </c>
      <c r="M31" s="9">
        <f t="shared" si="0"/>
        <v>1176.3899999999994</v>
      </c>
      <c r="N31" s="36">
        <v>129012.39</v>
      </c>
      <c r="O31" s="9">
        <f t="shared" si="1"/>
        <v>0</v>
      </c>
      <c r="P31" s="9">
        <v>202036</v>
      </c>
      <c r="Q31" s="9">
        <f t="shared" si="2"/>
        <v>0</v>
      </c>
      <c r="R31" s="9">
        <v>202036</v>
      </c>
      <c r="S31" s="9">
        <f t="shared" si="7"/>
        <v>0</v>
      </c>
      <c r="T31" s="9">
        <v>202036</v>
      </c>
      <c r="U31" s="24">
        <v>202036</v>
      </c>
      <c r="V31" s="24">
        <f t="shared" si="8"/>
        <v>0</v>
      </c>
      <c r="W31" s="39">
        <v>202036</v>
      </c>
      <c r="X31" s="24">
        <f t="shared" si="10"/>
        <v>0</v>
      </c>
      <c r="Y31" s="43">
        <v>202036</v>
      </c>
    </row>
    <row r="32" spans="1:25" ht="46.8" hidden="1" x14ac:dyDescent="0.25">
      <c r="A32" s="10" t="s">
        <v>37</v>
      </c>
      <c r="B32" s="3" t="s">
        <v>20</v>
      </c>
      <c r="C32" s="3" t="s">
        <v>22</v>
      </c>
      <c r="D32" s="3" t="s">
        <v>24</v>
      </c>
      <c r="E32" s="3" t="s">
        <v>38</v>
      </c>
      <c r="F32" s="11" t="s">
        <v>0</v>
      </c>
      <c r="G32" s="9">
        <f>G33+G35</f>
        <v>1194472</v>
      </c>
      <c r="H32" s="9">
        <f t="shared" si="3"/>
        <v>0</v>
      </c>
      <c r="I32" s="9">
        <f>I33+I35</f>
        <v>1194472</v>
      </c>
      <c r="J32" s="36">
        <f t="shared" si="4"/>
        <v>0</v>
      </c>
      <c r="K32" s="9">
        <f>K33+K35</f>
        <v>1194472</v>
      </c>
      <c r="L32" s="36">
        <f>L33+L35</f>
        <v>1194472</v>
      </c>
      <c r="M32" s="9">
        <f t="shared" si="0"/>
        <v>0</v>
      </c>
      <c r="N32" s="36">
        <f>N33+N35</f>
        <v>1194472</v>
      </c>
      <c r="O32" s="9">
        <f t="shared" si="1"/>
        <v>0</v>
      </c>
      <c r="P32" s="9">
        <v>1194472</v>
      </c>
      <c r="Q32" s="9">
        <f t="shared" si="2"/>
        <v>0</v>
      </c>
      <c r="R32" s="9">
        <v>1194472</v>
      </c>
      <c r="S32" s="9">
        <f t="shared" si="7"/>
        <v>0</v>
      </c>
      <c r="T32" s="9">
        <v>1194472</v>
      </c>
      <c r="U32" s="24">
        <v>1194472</v>
      </c>
      <c r="V32" s="24">
        <f t="shared" si="8"/>
        <v>0</v>
      </c>
      <c r="W32" s="39">
        <v>1194472</v>
      </c>
      <c r="X32" s="24">
        <f t="shared" si="10"/>
        <v>0</v>
      </c>
      <c r="Y32" s="43">
        <v>1194472</v>
      </c>
    </row>
    <row r="33" spans="1:25" ht="93.6" hidden="1" x14ac:dyDescent="0.25">
      <c r="A33" s="10" t="s">
        <v>27</v>
      </c>
      <c r="B33" s="3" t="s">
        <v>20</v>
      </c>
      <c r="C33" s="3" t="s">
        <v>22</v>
      </c>
      <c r="D33" s="3" t="s">
        <v>24</v>
      </c>
      <c r="E33" s="3" t="s">
        <v>38</v>
      </c>
      <c r="F33" s="3" t="s">
        <v>28</v>
      </c>
      <c r="G33" s="9">
        <f>G34</f>
        <v>820900</v>
      </c>
      <c r="H33" s="9">
        <f t="shared" si="3"/>
        <v>0</v>
      </c>
      <c r="I33" s="9">
        <f>I34</f>
        <v>820900</v>
      </c>
      <c r="J33" s="36">
        <f t="shared" si="4"/>
        <v>126700</v>
      </c>
      <c r="K33" s="9">
        <f>K34</f>
        <v>947600</v>
      </c>
      <c r="L33" s="36">
        <f>L34</f>
        <v>946364.09</v>
      </c>
      <c r="M33" s="9">
        <f t="shared" si="0"/>
        <v>-1235.9100000000326</v>
      </c>
      <c r="N33" s="36">
        <f>N34</f>
        <v>946364.09</v>
      </c>
      <c r="O33" s="9">
        <f t="shared" si="1"/>
        <v>0</v>
      </c>
      <c r="P33" s="9">
        <v>820900</v>
      </c>
      <c r="Q33" s="9">
        <f t="shared" si="2"/>
        <v>0</v>
      </c>
      <c r="R33" s="9">
        <v>820900</v>
      </c>
      <c r="S33" s="9">
        <f t="shared" si="7"/>
        <v>0</v>
      </c>
      <c r="T33" s="9">
        <v>820900</v>
      </c>
      <c r="U33" s="24">
        <v>820900</v>
      </c>
      <c r="V33" s="24">
        <f t="shared" si="8"/>
        <v>0</v>
      </c>
      <c r="W33" s="39">
        <v>820900</v>
      </c>
      <c r="X33" s="24">
        <f t="shared" si="10"/>
        <v>0</v>
      </c>
      <c r="Y33" s="43">
        <v>820900</v>
      </c>
    </row>
    <row r="34" spans="1:25" ht="31.2" hidden="1" x14ac:dyDescent="0.25">
      <c r="A34" s="10" t="s">
        <v>29</v>
      </c>
      <c r="B34" s="3" t="s">
        <v>20</v>
      </c>
      <c r="C34" s="3" t="s">
        <v>22</v>
      </c>
      <c r="D34" s="3" t="s">
        <v>24</v>
      </c>
      <c r="E34" s="3" t="s">
        <v>38</v>
      </c>
      <c r="F34" s="3" t="s">
        <v>30</v>
      </c>
      <c r="G34" s="9">
        <v>820900</v>
      </c>
      <c r="H34" s="9">
        <f t="shared" si="3"/>
        <v>0</v>
      </c>
      <c r="I34" s="9">
        <v>820900</v>
      </c>
      <c r="J34" s="36">
        <f t="shared" si="4"/>
        <v>126700</v>
      </c>
      <c r="K34" s="9">
        <v>947600</v>
      </c>
      <c r="L34" s="36">
        <v>946364.09</v>
      </c>
      <c r="M34" s="9">
        <f t="shared" si="0"/>
        <v>-1235.9100000000326</v>
      </c>
      <c r="N34" s="36">
        <v>946364.09</v>
      </c>
      <c r="O34" s="9">
        <f t="shared" si="1"/>
        <v>0</v>
      </c>
      <c r="P34" s="9">
        <v>820900</v>
      </c>
      <c r="Q34" s="9">
        <f t="shared" si="2"/>
        <v>0</v>
      </c>
      <c r="R34" s="9">
        <v>820900</v>
      </c>
      <c r="S34" s="9">
        <f t="shared" si="7"/>
        <v>0</v>
      </c>
      <c r="T34" s="9">
        <v>820900</v>
      </c>
      <c r="U34" s="24">
        <v>820900</v>
      </c>
      <c r="V34" s="24">
        <f t="shared" si="8"/>
        <v>0</v>
      </c>
      <c r="W34" s="39">
        <v>820900</v>
      </c>
      <c r="X34" s="24">
        <f t="shared" si="10"/>
        <v>0</v>
      </c>
      <c r="Y34" s="43">
        <v>820900</v>
      </c>
    </row>
    <row r="35" spans="1:25" ht="46.8" hidden="1" x14ac:dyDescent="0.25">
      <c r="A35" s="10" t="s">
        <v>31</v>
      </c>
      <c r="B35" s="3" t="s">
        <v>20</v>
      </c>
      <c r="C35" s="3" t="s">
        <v>22</v>
      </c>
      <c r="D35" s="3" t="s">
        <v>24</v>
      </c>
      <c r="E35" s="3" t="s">
        <v>38</v>
      </c>
      <c r="F35" s="3" t="s">
        <v>32</v>
      </c>
      <c r="G35" s="9">
        <f>G36</f>
        <v>373572</v>
      </c>
      <c r="H35" s="9">
        <f t="shared" si="3"/>
        <v>0</v>
      </c>
      <c r="I35" s="9">
        <f>I36</f>
        <v>373572</v>
      </c>
      <c r="J35" s="36">
        <f t="shared" si="4"/>
        <v>-126700</v>
      </c>
      <c r="K35" s="9">
        <f>K36</f>
        <v>246872</v>
      </c>
      <c r="L35" s="36">
        <f>L36</f>
        <v>248107.91</v>
      </c>
      <c r="M35" s="9">
        <f t="shared" si="0"/>
        <v>1235.9100000000035</v>
      </c>
      <c r="N35" s="36">
        <f>N36</f>
        <v>248107.91</v>
      </c>
      <c r="O35" s="9">
        <f t="shared" si="1"/>
        <v>0</v>
      </c>
      <c r="P35" s="9">
        <f t="shared" ref="P35:Y35" si="20">P36</f>
        <v>373572</v>
      </c>
      <c r="Q35" s="9">
        <f t="shared" si="2"/>
        <v>0</v>
      </c>
      <c r="R35" s="9">
        <f t="shared" si="20"/>
        <v>373572</v>
      </c>
      <c r="S35" s="9">
        <f t="shared" si="7"/>
        <v>0</v>
      </c>
      <c r="T35" s="9">
        <f t="shared" si="20"/>
        <v>373572</v>
      </c>
      <c r="U35" s="24">
        <f t="shared" si="20"/>
        <v>373572</v>
      </c>
      <c r="V35" s="24">
        <f t="shared" si="8"/>
        <v>0</v>
      </c>
      <c r="W35" s="39">
        <f t="shared" si="20"/>
        <v>373572</v>
      </c>
      <c r="X35" s="24">
        <f t="shared" si="10"/>
        <v>0</v>
      </c>
      <c r="Y35" s="43">
        <f t="shared" si="20"/>
        <v>373572</v>
      </c>
    </row>
    <row r="36" spans="1:25" ht="46.8" hidden="1" x14ac:dyDescent="0.25">
      <c r="A36" s="10" t="s">
        <v>33</v>
      </c>
      <c r="B36" s="3" t="s">
        <v>20</v>
      </c>
      <c r="C36" s="3" t="s">
        <v>22</v>
      </c>
      <c r="D36" s="3" t="s">
        <v>24</v>
      </c>
      <c r="E36" s="3" t="s">
        <v>38</v>
      </c>
      <c r="F36" s="3" t="s">
        <v>34</v>
      </c>
      <c r="G36" s="9">
        <v>373572</v>
      </c>
      <c r="H36" s="9">
        <f t="shared" si="3"/>
        <v>0</v>
      </c>
      <c r="I36" s="9">
        <v>373572</v>
      </c>
      <c r="J36" s="36">
        <f t="shared" si="4"/>
        <v>-126700</v>
      </c>
      <c r="K36" s="9">
        <v>246872</v>
      </c>
      <c r="L36" s="36">
        <v>248107.91</v>
      </c>
      <c r="M36" s="9">
        <f t="shared" si="0"/>
        <v>1235.9100000000035</v>
      </c>
      <c r="N36" s="36">
        <v>248107.91</v>
      </c>
      <c r="O36" s="9">
        <f t="shared" si="1"/>
        <v>0</v>
      </c>
      <c r="P36" s="9">
        <v>373572</v>
      </c>
      <c r="Q36" s="9">
        <f t="shared" si="2"/>
        <v>0</v>
      </c>
      <c r="R36" s="9">
        <v>373572</v>
      </c>
      <c r="S36" s="9">
        <f t="shared" si="7"/>
        <v>0</v>
      </c>
      <c r="T36" s="9">
        <v>373572</v>
      </c>
      <c r="U36" s="24">
        <v>373572</v>
      </c>
      <c r="V36" s="24">
        <f t="shared" si="8"/>
        <v>0</v>
      </c>
      <c r="W36" s="39">
        <v>373572</v>
      </c>
      <c r="X36" s="24">
        <f t="shared" si="10"/>
        <v>0</v>
      </c>
      <c r="Y36" s="43">
        <v>373572</v>
      </c>
    </row>
    <row r="37" spans="1:25" ht="62.4" hidden="1" x14ac:dyDescent="0.25">
      <c r="A37" s="10" t="s">
        <v>39</v>
      </c>
      <c r="B37" s="3" t="s">
        <v>20</v>
      </c>
      <c r="C37" s="3" t="s">
        <v>22</v>
      </c>
      <c r="D37" s="3" t="s">
        <v>24</v>
      </c>
      <c r="E37" s="3" t="s">
        <v>40</v>
      </c>
      <c r="F37" s="11" t="s">
        <v>0</v>
      </c>
      <c r="G37" s="9">
        <f>G38+G40</f>
        <v>298618</v>
      </c>
      <c r="H37" s="9">
        <f t="shared" si="3"/>
        <v>0</v>
      </c>
      <c r="I37" s="9">
        <f>I38+I40</f>
        <v>298618</v>
      </c>
      <c r="J37" s="36">
        <f t="shared" si="4"/>
        <v>0</v>
      </c>
      <c r="K37" s="9">
        <f>K38+K40</f>
        <v>298618</v>
      </c>
      <c r="L37" s="36">
        <f>L38+L40</f>
        <v>298618</v>
      </c>
      <c r="M37" s="9">
        <f t="shared" si="0"/>
        <v>0</v>
      </c>
      <c r="N37" s="36">
        <f>N38+N40</f>
        <v>298618</v>
      </c>
      <c r="O37" s="9">
        <f t="shared" si="1"/>
        <v>0</v>
      </c>
      <c r="P37" s="9">
        <f t="shared" ref="P37:U37" si="21">P38+P40</f>
        <v>298618</v>
      </c>
      <c r="Q37" s="9">
        <f t="shared" si="2"/>
        <v>0</v>
      </c>
      <c r="R37" s="9">
        <f t="shared" ref="R37:T37" si="22">R38+R40</f>
        <v>298618</v>
      </c>
      <c r="S37" s="9">
        <f t="shared" si="7"/>
        <v>0</v>
      </c>
      <c r="T37" s="9">
        <f t="shared" si="22"/>
        <v>298618</v>
      </c>
      <c r="U37" s="24">
        <f t="shared" si="21"/>
        <v>298618</v>
      </c>
      <c r="V37" s="24">
        <f t="shared" si="8"/>
        <v>0</v>
      </c>
      <c r="W37" s="39">
        <f t="shared" ref="W37:Y37" si="23">W38+W40</f>
        <v>298618</v>
      </c>
      <c r="X37" s="24">
        <f t="shared" si="10"/>
        <v>0</v>
      </c>
      <c r="Y37" s="43">
        <f t="shared" si="23"/>
        <v>298618</v>
      </c>
    </row>
    <row r="38" spans="1:25" ht="93.6" hidden="1" x14ac:dyDescent="0.25">
      <c r="A38" s="10" t="s">
        <v>27</v>
      </c>
      <c r="B38" s="3" t="s">
        <v>20</v>
      </c>
      <c r="C38" s="3" t="s">
        <v>22</v>
      </c>
      <c r="D38" s="3" t="s">
        <v>24</v>
      </c>
      <c r="E38" s="3" t="s">
        <v>40</v>
      </c>
      <c r="F38" s="3" t="s">
        <v>28</v>
      </c>
      <c r="G38" s="9">
        <f>G39</f>
        <v>195600</v>
      </c>
      <c r="H38" s="9">
        <f t="shared" si="3"/>
        <v>0</v>
      </c>
      <c r="I38" s="9">
        <f>I39</f>
        <v>195600</v>
      </c>
      <c r="J38" s="36">
        <f t="shared" si="4"/>
        <v>55000</v>
      </c>
      <c r="K38" s="9">
        <f>K39</f>
        <v>250600</v>
      </c>
      <c r="L38" s="36">
        <f>L39</f>
        <v>250564.99</v>
      </c>
      <c r="M38" s="9">
        <f t="shared" si="0"/>
        <v>-35.010000000009313</v>
      </c>
      <c r="N38" s="36">
        <f>N39</f>
        <v>250564.99</v>
      </c>
      <c r="O38" s="9">
        <f t="shared" si="1"/>
        <v>0</v>
      </c>
      <c r="P38" s="9">
        <f t="shared" ref="P38:Y38" si="24">P39</f>
        <v>195600</v>
      </c>
      <c r="Q38" s="9">
        <f t="shared" si="2"/>
        <v>0</v>
      </c>
      <c r="R38" s="9">
        <f t="shared" si="24"/>
        <v>195600</v>
      </c>
      <c r="S38" s="9">
        <f t="shared" si="7"/>
        <v>0</v>
      </c>
      <c r="T38" s="9">
        <f t="shared" si="24"/>
        <v>195600</v>
      </c>
      <c r="U38" s="24">
        <f t="shared" si="24"/>
        <v>195600</v>
      </c>
      <c r="V38" s="24">
        <f t="shared" si="8"/>
        <v>0</v>
      </c>
      <c r="W38" s="39">
        <f t="shared" si="24"/>
        <v>195600</v>
      </c>
      <c r="X38" s="24">
        <f t="shared" si="10"/>
        <v>0</v>
      </c>
      <c r="Y38" s="43">
        <f t="shared" si="24"/>
        <v>195600</v>
      </c>
    </row>
    <row r="39" spans="1:25" ht="31.2" hidden="1" x14ac:dyDescent="0.25">
      <c r="A39" s="10" t="s">
        <v>29</v>
      </c>
      <c r="B39" s="3" t="s">
        <v>20</v>
      </c>
      <c r="C39" s="3" t="s">
        <v>22</v>
      </c>
      <c r="D39" s="3" t="s">
        <v>24</v>
      </c>
      <c r="E39" s="3" t="s">
        <v>40</v>
      </c>
      <c r="F39" s="3" t="s">
        <v>30</v>
      </c>
      <c r="G39" s="9">
        <v>195600</v>
      </c>
      <c r="H39" s="9">
        <f t="shared" si="3"/>
        <v>0</v>
      </c>
      <c r="I39" s="9">
        <v>195600</v>
      </c>
      <c r="J39" s="36">
        <f t="shared" si="4"/>
        <v>55000</v>
      </c>
      <c r="K39" s="9">
        <v>250600</v>
      </c>
      <c r="L39" s="36">
        <v>250564.99</v>
      </c>
      <c r="M39" s="9">
        <f t="shared" si="0"/>
        <v>-35.010000000009313</v>
      </c>
      <c r="N39" s="36">
        <v>250564.99</v>
      </c>
      <c r="O39" s="9">
        <f t="shared" si="1"/>
        <v>0</v>
      </c>
      <c r="P39" s="9">
        <v>195600</v>
      </c>
      <c r="Q39" s="9">
        <f t="shared" si="2"/>
        <v>0</v>
      </c>
      <c r="R39" s="9">
        <v>195600</v>
      </c>
      <c r="S39" s="9">
        <f t="shared" si="7"/>
        <v>0</v>
      </c>
      <c r="T39" s="9">
        <v>195600</v>
      </c>
      <c r="U39" s="24">
        <v>195600</v>
      </c>
      <c r="V39" s="24">
        <f t="shared" si="8"/>
        <v>0</v>
      </c>
      <c r="W39" s="39">
        <v>195600</v>
      </c>
      <c r="X39" s="24">
        <f t="shared" si="10"/>
        <v>0</v>
      </c>
      <c r="Y39" s="43">
        <v>195600</v>
      </c>
    </row>
    <row r="40" spans="1:25" ht="46.8" hidden="1" x14ac:dyDescent="0.25">
      <c r="A40" s="10" t="s">
        <v>31</v>
      </c>
      <c r="B40" s="3" t="s">
        <v>20</v>
      </c>
      <c r="C40" s="3" t="s">
        <v>22</v>
      </c>
      <c r="D40" s="3" t="s">
        <v>24</v>
      </c>
      <c r="E40" s="3" t="s">
        <v>40</v>
      </c>
      <c r="F40" s="3" t="s">
        <v>32</v>
      </c>
      <c r="G40" s="9">
        <f>G41</f>
        <v>103018</v>
      </c>
      <c r="H40" s="9">
        <f t="shared" si="3"/>
        <v>0</v>
      </c>
      <c r="I40" s="9">
        <f>I41</f>
        <v>103018</v>
      </c>
      <c r="J40" s="36">
        <f t="shared" si="4"/>
        <v>-55000</v>
      </c>
      <c r="K40" s="9">
        <f>K41</f>
        <v>48018</v>
      </c>
      <c r="L40" s="36">
        <f>L41</f>
        <v>48053.01</v>
      </c>
      <c r="M40" s="9">
        <f t="shared" si="0"/>
        <v>35.010000000002037</v>
      </c>
      <c r="N40" s="36">
        <f>N41</f>
        <v>48053.01</v>
      </c>
      <c r="O40" s="9">
        <f t="shared" si="1"/>
        <v>0</v>
      </c>
      <c r="P40" s="9">
        <f t="shared" ref="P40:Y40" si="25">P41</f>
        <v>103018</v>
      </c>
      <c r="Q40" s="9">
        <f t="shared" si="2"/>
        <v>0</v>
      </c>
      <c r="R40" s="9">
        <f t="shared" si="25"/>
        <v>103018</v>
      </c>
      <c r="S40" s="9">
        <f t="shared" si="7"/>
        <v>0</v>
      </c>
      <c r="T40" s="9">
        <f t="shared" si="25"/>
        <v>103018</v>
      </c>
      <c r="U40" s="24">
        <f t="shared" si="25"/>
        <v>103018</v>
      </c>
      <c r="V40" s="24">
        <f t="shared" si="8"/>
        <v>0</v>
      </c>
      <c r="W40" s="39">
        <f t="shared" si="25"/>
        <v>103018</v>
      </c>
      <c r="X40" s="24">
        <f t="shared" si="10"/>
        <v>0</v>
      </c>
      <c r="Y40" s="43">
        <f t="shared" si="25"/>
        <v>103018</v>
      </c>
    </row>
    <row r="41" spans="1:25" ht="46.8" hidden="1" x14ac:dyDescent="0.25">
      <c r="A41" s="10" t="s">
        <v>33</v>
      </c>
      <c r="B41" s="3" t="s">
        <v>20</v>
      </c>
      <c r="C41" s="3" t="s">
        <v>22</v>
      </c>
      <c r="D41" s="3" t="s">
        <v>24</v>
      </c>
      <c r="E41" s="3" t="s">
        <v>40</v>
      </c>
      <c r="F41" s="3" t="s">
        <v>34</v>
      </c>
      <c r="G41" s="9">
        <v>103018</v>
      </c>
      <c r="H41" s="9">
        <f t="shared" si="3"/>
        <v>0</v>
      </c>
      <c r="I41" s="9">
        <v>103018</v>
      </c>
      <c r="J41" s="36">
        <f t="shared" si="4"/>
        <v>-55000</v>
      </c>
      <c r="K41" s="9">
        <v>48018</v>
      </c>
      <c r="L41" s="36">
        <v>48053.01</v>
      </c>
      <c r="M41" s="9">
        <f t="shared" si="0"/>
        <v>35.010000000002037</v>
      </c>
      <c r="N41" s="36">
        <v>48053.01</v>
      </c>
      <c r="O41" s="9">
        <f t="shared" si="1"/>
        <v>0</v>
      </c>
      <c r="P41" s="9">
        <v>103018</v>
      </c>
      <c r="Q41" s="9">
        <f t="shared" si="2"/>
        <v>0</v>
      </c>
      <c r="R41" s="9">
        <v>103018</v>
      </c>
      <c r="S41" s="9">
        <f t="shared" si="7"/>
        <v>0</v>
      </c>
      <c r="T41" s="9">
        <v>103018</v>
      </c>
      <c r="U41" s="24">
        <v>103018</v>
      </c>
      <c r="V41" s="24">
        <f t="shared" si="8"/>
        <v>0</v>
      </c>
      <c r="W41" s="39">
        <v>103018</v>
      </c>
      <c r="X41" s="24">
        <f t="shared" si="10"/>
        <v>0</v>
      </c>
      <c r="Y41" s="43">
        <v>103018</v>
      </c>
    </row>
    <row r="42" spans="1:25" ht="62.4" hidden="1" x14ac:dyDescent="0.25">
      <c r="A42" s="10" t="s">
        <v>41</v>
      </c>
      <c r="B42" s="3" t="s">
        <v>20</v>
      </c>
      <c r="C42" s="3" t="s">
        <v>22</v>
      </c>
      <c r="D42" s="3" t="s">
        <v>24</v>
      </c>
      <c r="E42" s="3" t="s">
        <v>42</v>
      </c>
      <c r="F42" s="11" t="s">
        <v>0</v>
      </c>
      <c r="G42" s="9">
        <f>G43</f>
        <v>1436600</v>
      </c>
      <c r="H42" s="9">
        <f t="shared" si="3"/>
        <v>0</v>
      </c>
      <c r="I42" s="9">
        <f>I43</f>
        <v>1436600</v>
      </c>
      <c r="J42" s="36">
        <f t="shared" si="4"/>
        <v>155500</v>
      </c>
      <c r="K42" s="9">
        <f>K43</f>
        <v>1592100</v>
      </c>
      <c r="L42" s="36">
        <f>L43</f>
        <v>1236333</v>
      </c>
      <c r="M42" s="9">
        <f t="shared" si="0"/>
        <v>-355767</v>
      </c>
      <c r="N42" s="36">
        <f>N43</f>
        <v>1236333</v>
      </c>
      <c r="O42" s="9">
        <f t="shared" si="1"/>
        <v>0</v>
      </c>
      <c r="P42" s="9">
        <f t="shared" ref="P42:Y42" si="26">P43</f>
        <v>1436600</v>
      </c>
      <c r="Q42" s="9">
        <f t="shared" si="2"/>
        <v>0</v>
      </c>
      <c r="R42" s="9">
        <f t="shared" si="26"/>
        <v>1436600</v>
      </c>
      <c r="S42" s="9">
        <f t="shared" si="7"/>
        <v>0</v>
      </c>
      <c r="T42" s="9">
        <f t="shared" si="26"/>
        <v>1436600</v>
      </c>
      <c r="U42" s="24">
        <f t="shared" si="26"/>
        <v>1436600</v>
      </c>
      <c r="V42" s="24">
        <f t="shared" si="8"/>
        <v>0</v>
      </c>
      <c r="W42" s="39">
        <f t="shared" si="26"/>
        <v>1436600</v>
      </c>
      <c r="X42" s="24">
        <f t="shared" si="10"/>
        <v>0</v>
      </c>
      <c r="Y42" s="43">
        <f t="shared" si="26"/>
        <v>1436600</v>
      </c>
    </row>
    <row r="43" spans="1:25" ht="93.6" hidden="1" x14ac:dyDescent="0.25">
      <c r="A43" s="10" t="s">
        <v>27</v>
      </c>
      <c r="B43" s="3" t="s">
        <v>20</v>
      </c>
      <c r="C43" s="3" t="s">
        <v>22</v>
      </c>
      <c r="D43" s="3" t="s">
        <v>24</v>
      </c>
      <c r="E43" s="3" t="s">
        <v>42</v>
      </c>
      <c r="F43" s="3" t="s">
        <v>28</v>
      </c>
      <c r="G43" s="9">
        <f>G44</f>
        <v>1436600</v>
      </c>
      <c r="H43" s="9">
        <f t="shared" si="3"/>
        <v>0</v>
      </c>
      <c r="I43" s="9">
        <f>I44</f>
        <v>1436600</v>
      </c>
      <c r="J43" s="36">
        <f t="shared" si="4"/>
        <v>155500</v>
      </c>
      <c r="K43" s="9">
        <f>K44</f>
        <v>1592100</v>
      </c>
      <c r="L43" s="36">
        <f>L44</f>
        <v>1236333</v>
      </c>
      <c r="M43" s="9">
        <f t="shared" si="0"/>
        <v>-355767</v>
      </c>
      <c r="N43" s="36">
        <f>N44</f>
        <v>1236333</v>
      </c>
      <c r="O43" s="9">
        <f t="shared" si="1"/>
        <v>0</v>
      </c>
      <c r="P43" s="9">
        <f t="shared" ref="P43:Y43" si="27">P44</f>
        <v>1436600</v>
      </c>
      <c r="Q43" s="9">
        <f t="shared" si="2"/>
        <v>0</v>
      </c>
      <c r="R43" s="9">
        <f t="shared" si="27"/>
        <v>1436600</v>
      </c>
      <c r="S43" s="9">
        <f t="shared" si="7"/>
        <v>0</v>
      </c>
      <c r="T43" s="9">
        <f t="shared" si="27"/>
        <v>1436600</v>
      </c>
      <c r="U43" s="24">
        <f t="shared" si="27"/>
        <v>1436600</v>
      </c>
      <c r="V43" s="24">
        <f t="shared" si="8"/>
        <v>0</v>
      </c>
      <c r="W43" s="39">
        <f t="shared" si="27"/>
        <v>1436600</v>
      </c>
      <c r="X43" s="24">
        <f t="shared" si="10"/>
        <v>0</v>
      </c>
      <c r="Y43" s="43">
        <f t="shared" si="27"/>
        <v>1436600</v>
      </c>
    </row>
    <row r="44" spans="1:25" ht="31.2" hidden="1" x14ac:dyDescent="0.25">
      <c r="A44" s="10" t="s">
        <v>29</v>
      </c>
      <c r="B44" s="3" t="s">
        <v>20</v>
      </c>
      <c r="C44" s="3" t="s">
        <v>22</v>
      </c>
      <c r="D44" s="3" t="s">
        <v>24</v>
      </c>
      <c r="E44" s="3" t="s">
        <v>42</v>
      </c>
      <c r="F44" s="3" t="s">
        <v>30</v>
      </c>
      <c r="G44" s="9">
        <v>1436600</v>
      </c>
      <c r="H44" s="9">
        <f t="shared" si="3"/>
        <v>0</v>
      </c>
      <c r="I44" s="9">
        <v>1436600</v>
      </c>
      <c r="J44" s="36">
        <f t="shared" si="4"/>
        <v>155500</v>
      </c>
      <c r="K44" s="9">
        <v>1592100</v>
      </c>
      <c r="L44" s="36">
        <v>1236333</v>
      </c>
      <c r="M44" s="9">
        <f t="shared" si="0"/>
        <v>-355767</v>
      </c>
      <c r="N44" s="36">
        <v>1236333</v>
      </c>
      <c r="O44" s="9">
        <f t="shared" si="1"/>
        <v>0</v>
      </c>
      <c r="P44" s="9">
        <v>1436600</v>
      </c>
      <c r="Q44" s="9">
        <f t="shared" si="2"/>
        <v>0</v>
      </c>
      <c r="R44" s="9">
        <v>1436600</v>
      </c>
      <c r="S44" s="9">
        <f t="shared" si="7"/>
        <v>0</v>
      </c>
      <c r="T44" s="9">
        <v>1436600</v>
      </c>
      <c r="U44" s="24">
        <v>1436600</v>
      </c>
      <c r="V44" s="24">
        <f t="shared" si="8"/>
        <v>0</v>
      </c>
      <c r="W44" s="39">
        <v>1436600</v>
      </c>
      <c r="X44" s="24">
        <f t="shared" si="10"/>
        <v>0</v>
      </c>
      <c r="Y44" s="43">
        <v>1436600</v>
      </c>
    </row>
    <row r="45" spans="1:25" ht="46.8" x14ac:dyDescent="0.25">
      <c r="A45" s="10" t="s">
        <v>43</v>
      </c>
      <c r="B45" s="3" t="s">
        <v>20</v>
      </c>
      <c r="C45" s="3" t="s">
        <v>22</v>
      </c>
      <c r="D45" s="3" t="s">
        <v>24</v>
      </c>
      <c r="E45" s="3" t="s">
        <v>44</v>
      </c>
      <c r="F45" s="11" t="s">
        <v>0</v>
      </c>
      <c r="G45" s="9">
        <f>G46+G48</f>
        <v>14882700</v>
      </c>
      <c r="H45" s="9">
        <f t="shared" si="3"/>
        <v>150000</v>
      </c>
      <c r="I45" s="9">
        <f>I46+I48</f>
        <v>15032700</v>
      </c>
      <c r="J45" s="36">
        <f t="shared" si="4"/>
        <v>2258300</v>
      </c>
      <c r="K45" s="9">
        <f>K46+K48+K50</f>
        <v>17291000</v>
      </c>
      <c r="L45" s="36">
        <f t="shared" ref="L45:N45" si="28">L46+L48+L50</f>
        <v>16773019.879999999</v>
      </c>
      <c r="M45" s="9">
        <f t="shared" si="0"/>
        <v>-517980.12000000104</v>
      </c>
      <c r="N45" s="36">
        <f t="shared" si="28"/>
        <v>17174519.879999999</v>
      </c>
      <c r="O45" s="9">
        <f t="shared" si="1"/>
        <v>401500</v>
      </c>
      <c r="P45" s="9">
        <f t="shared" ref="P45:U45" si="29">P46+P48</f>
        <v>14482700</v>
      </c>
      <c r="Q45" s="9">
        <f t="shared" si="2"/>
        <v>0</v>
      </c>
      <c r="R45" s="9">
        <f t="shared" ref="R45:T45" si="30">R46+R48</f>
        <v>14482700</v>
      </c>
      <c r="S45" s="9">
        <f t="shared" si="7"/>
        <v>0</v>
      </c>
      <c r="T45" s="9">
        <f t="shared" si="30"/>
        <v>14482700</v>
      </c>
      <c r="U45" s="24">
        <f t="shared" si="29"/>
        <v>14482700</v>
      </c>
      <c r="V45" s="24">
        <f t="shared" si="8"/>
        <v>0</v>
      </c>
      <c r="W45" s="39">
        <f t="shared" ref="W45:Y45" si="31">W46+W48</f>
        <v>14482700</v>
      </c>
      <c r="X45" s="24">
        <f t="shared" si="10"/>
        <v>0</v>
      </c>
      <c r="Y45" s="43">
        <f t="shared" si="31"/>
        <v>14482700</v>
      </c>
    </row>
    <row r="46" spans="1:25" ht="93.6" hidden="1" x14ac:dyDescent="0.25">
      <c r="A46" s="10" t="s">
        <v>27</v>
      </c>
      <c r="B46" s="3" t="s">
        <v>20</v>
      </c>
      <c r="C46" s="3" t="s">
        <v>22</v>
      </c>
      <c r="D46" s="3" t="s">
        <v>24</v>
      </c>
      <c r="E46" s="3" t="s">
        <v>44</v>
      </c>
      <c r="F46" s="3" t="s">
        <v>28</v>
      </c>
      <c r="G46" s="9">
        <f>G47</f>
        <v>12643600</v>
      </c>
      <c r="H46" s="9">
        <f t="shared" si="3"/>
        <v>0</v>
      </c>
      <c r="I46" s="9">
        <f>I47</f>
        <v>12643600</v>
      </c>
      <c r="J46" s="36">
        <f t="shared" si="4"/>
        <v>2258300</v>
      </c>
      <c r="K46" s="9">
        <f>K47</f>
        <v>14901900</v>
      </c>
      <c r="L46" s="36">
        <f>L47</f>
        <v>14326406.52</v>
      </c>
      <c r="M46" s="9">
        <f t="shared" si="0"/>
        <v>-575493.48000000045</v>
      </c>
      <c r="N46" s="36">
        <f>N47</f>
        <v>14326406.52</v>
      </c>
      <c r="O46" s="9">
        <f t="shared" si="1"/>
        <v>0</v>
      </c>
      <c r="P46" s="9">
        <f t="shared" ref="P46:Y46" si="32">P47</f>
        <v>12643600</v>
      </c>
      <c r="Q46" s="9">
        <f t="shared" si="2"/>
        <v>0</v>
      </c>
      <c r="R46" s="9">
        <f t="shared" si="32"/>
        <v>12643600</v>
      </c>
      <c r="S46" s="9">
        <f t="shared" si="7"/>
        <v>0</v>
      </c>
      <c r="T46" s="9">
        <f t="shared" si="32"/>
        <v>12643600</v>
      </c>
      <c r="U46" s="24">
        <f t="shared" si="32"/>
        <v>12643600</v>
      </c>
      <c r="V46" s="24">
        <f t="shared" si="8"/>
        <v>0</v>
      </c>
      <c r="W46" s="39">
        <f t="shared" si="32"/>
        <v>12643600</v>
      </c>
      <c r="X46" s="24">
        <f t="shared" si="10"/>
        <v>0</v>
      </c>
      <c r="Y46" s="43">
        <f t="shared" si="32"/>
        <v>12643600</v>
      </c>
    </row>
    <row r="47" spans="1:25" ht="31.2" hidden="1" x14ac:dyDescent="0.25">
      <c r="A47" s="10" t="s">
        <v>29</v>
      </c>
      <c r="B47" s="3" t="s">
        <v>20</v>
      </c>
      <c r="C47" s="3" t="s">
        <v>22</v>
      </c>
      <c r="D47" s="3" t="s">
        <v>24</v>
      </c>
      <c r="E47" s="3" t="s">
        <v>44</v>
      </c>
      <c r="F47" s="3" t="s">
        <v>30</v>
      </c>
      <c r="G47" s="9">
        <v>12643600</v>
      </c>
      <c r="H47" s="9">
        <f t="shared" si="3"/>
        <v>0</v>
      </c>
      <c r="I47" s="9">
        <v>12643600</v>
      </c>
      <c r="J47" s="36">
        <f t="shared" si="4"/>
        <v>2258300</v>
      </c>
      <c r="K47" s="9">
        <v>14901900</v>
      </c>
      <c r="L47" s="36">
        <v>14326406.52</v>
      </c>
      <c r="M47" s="9">
        <f t="shared" si="0"/>
        <v>-575493.48000000045</v>
      </c>
      <c r="N47" s="36">
        <v>14326406.52</v>
      </c>
      <c r="O47" s="9">
        <f t="shared" si="1"/>
        <v>0</v>
      </c>
      <c r="P47" s="9">
        <v>12643600</v>
      </c>
      <c r="Q47" s="9">
        <f t="shared" si="2"/>
        <v>0</v>
      </c>
      <c r="R47" s="9">
        <v>12643600</v>
      </c>
      <c r="S47" s="9">
        <f t="shared" si="7"/>
        <v>0</v>
      </c>
      <c r="T47" s="9">
        <v>12643600</v>
      </c>
      <c r="U47" s="24">
        <v>12643600</v>
      </c>
      <c r="V47" s="24">
        <f t="shared" si="8"/>
        <v>0</v>
      </c>
      <c r="W47" s="39">
        <v>12643600</v>
      </c>
      <c r="X47" s="24">
        <f t="shared" si="10"/>
        <v>0</v>
      </c>
      <c r="Y47" s="43">
        <v>12643600</v>
      </c>
    </row>
    <row r="48" spans="1:25" ht="46.8" x14ac:dyDescent="0.25">
      <c r="A48" s="10" t="s">
        <v>31</v>
      </c>
      <c r="B48" s="3" t="s">
        <v>20</v>
      </c>
      <c r="C48" s="3" t="s">
        <v>22</v>
      </c>
      <c r="D48" s="3" t="s">
        <v>24</v>
      </c>
      <c r="E48" s="3" t="s">
        <v>44</v>
      </c>
      <c r="F48" s="3" t="s">
        <v>32</v>
      </c>
      <c r="G48" s="9">
        <f>G49</f>
        <v>2239100</v>
      </c>
      <c r="H48" s="9">
        <f t="shared" si="3"/>
        <v>150000</v>
      </c>
      <c r="I48" s="9">
        <f>I49</f>
        <v>2389100</v>
      </c>
      <c r="J48" s="36">
        <f t="shared" si="4"/>
        <v>0</v>
      </c>
      <c r="K48" s="9">
        <f>K49</f>
        <v>2389100</v>
      </c>
      <c r="L48" s="36">
        <f>L49</f>
        <v>2435798.36</v>
      </c>
      <c r="M48" s="9">
        <f t="shared" si="0"/>
        <v>46698.35999999987</v>
      </c>
      <c r="N48" s="36">
        <f>N49</f>
        <v>2837298.36</v>
      </c>
      <c r="O48" s="9">
        <f t="shared" si="1"/>
        <v>401500</v>
      </c>
      <c r="P48" s="9">
        <f t="shared" ref="P48:Y48" si="33">P49</f>
        <v>1839100</v>
      </c>
      <c r="Q48" s="9">
        <f t="shared" si="2"/>
        <v>0</v>
      </c>
      <c r="R48" s="9">
        <f t="shared" si="33"/>
        <v>1839100</v>
      </c>
      <c r="S48" s="9">
        <f t="shared" si="7"/>
        <v>0</v>
      </c>
      <c r="T48" s="9">
        <f t="shared" si="33"/>
        <v>1839100</v>
      </c>
      <c r="U48" s="24">
        <f t="shared" si="33"/>
        <v>1839100</v>
      </c>
      <c r="V48" s="24">
        <f t="shared" si="8"/>
        <v>0</v>
      </c>
      <c r="W48" s="39">
        <f t="shared" si="33"/>
        <v>1839100</v>
      </c>
      <c r="X48" s="24">
        <f t="shared" si="10"/>
        <v>0</v>
      </c>
      <c r="Y48" s="43">
        <f t="shared" si="33"/>
        <v>1839100</v>
      </c>
    </row>
    <row r="49" spans="1:25" ht="46.8" x14ac:dyDescent="0.25">
      <c r="A49" s="10" t="s">
        <v>33</v>
      </c>
      <c r="B49" s="3" t="s">
        <v>20</v>
      </c>
      <c r="C49" s="3" t="s">
        <v>22</v>
      </c>
      <c r="D49" s="3" t="s">
        <v>24</v>
      </c>
      <c r="E49" s="3" t="s">
        <v>44</v>
      </c>
      <c r="F49" s="3" t="s">
        <v>34</v>
      </c>
      <c r="G49" s="9">
        <v>2239100</v>
      </c>
      <c r="H49" s="9">
        <f t="shared" si="3"/>
        <v>150000</v>
      </c>
      <c r="I49" s="9">
        <v>2389100</v>
      </c>
      <c r="J49" s="36">
        <f t="shared" si="4"/>
        <v>0</v>
      </c>
      <c r="K49" s="9">
        <v>2389100</v>
      </c>
      <c r="L49" s="36">
        <v>2435798.36</v>
      </c>
      <c r="M49" s="9">
        <f t="shared" si="0"/>
        <v>46698.35999999987</v>
      </c>
      <c r="N49" s="36">
        <v>2837298.36</v>
      </c>
      <c r="O49" s="9">
        <f t="shared" si="1"/>
        <v>401500</v>
      </c>
      <c r="P49" s="9">
        <v>1839100</v>
      </c>
      <c r="Q49" s="9">
        <f t="shared" si="2"/>
        <v>0</v>
      </c>
      <c r="R49" s="9">
        <v>1839100</v>
      </c>
      <c r="S49" s="9">
        <f t="shared" si="7"/>
        <v>0</v>
      </c>
      <c r="T49" s="9">
        <v>1839100</v>
      </c>
      <c r="U49" s="24">
        <v>1839100</v>
      </c>
      <c r="V49" s="24">
        <f t="shared" si="8"/>
        <v>0</v>
      </c>
      <c r="W49" s="39">
        <v>1839100</v>
      </c>
      <c r="X49" s="24">
        <f t="shared" si="10"/>
        <v>0</v>
      </c>
      <c r="Y49" s="43">
        <v>1839100</v>
      </c>
    </row>
    <row r="50" spans="1:25" ht="15.6" hidden="1" x14ac:dyDescent="0.25">
      <c r="A50" s="10" t="s">
        <v>52</v>
      </c>
      <c r="B50" s="3" t="s">
        <v>20</v>
      </c>
      <c r="C50" s="3" t="s">
        <v>22</v>
      </c>
      <c r="D50" s="3" t="s">
        <v>24</v>
      </c>
      <c r="E50" s="3" t="s">
        <v>44</v>
      </c>
      <c r="F50" s="3" t="s">
        <v>53</v>
      </c>
      <c r="G50" s="9"/>
      <c r="H50" s="9"/>
      <c r="I50" s="9"/>
      <c r="J50" s="36"/>
      <c r="K50" s="9">
        <f>K51</f>
        <v>0</v>
      </c>
      <c r="L50" s="36">
        <f>L51</f>
        <v>10815</v>
      </c>
      <c r="M50" s="9">
        <f t="shared" si="0"/>
        <v>10815</v>
      </c>
      <c r="N50" s="36">
        <f>N51</f>
        <v>10815</v>
      </c>
      <c r="O50" s="9">
        <f t="shared" si="1"/>
        <v>0</v>
      </c>
      <c r="P50" s="9"/>
      <c r="Q50" s="9"/>
      <c r="R50" s="9"/>
      <c r="S50" s="9">
        <v>0</v>
      </c>
      <c r="T50" s="9"/>
      <c r="U50" s="24"/>
      <c r="V50" s="24"/>
      <c r="W50" s="39"/>
      <c r="X50" s="24">
        <v>0</v>
      </c>
      <c r="Y50" s="43"/>
    </row>
    <row r="51" spans="1:25" ht="15.6" hidden="1" x14ac:dyDescent="0.25">
      <c r="A51" s="10" t="s">
        <v>60</v>
      </c>
      <c r="B51" s="3" t="s">
        <v>20</v>
      </c>
      <c r="C51" s="3" t="s">
        <v>22</v>
      </c>
      <c r="D51" s="3" t="s">
        <v>24</v>
      </c>
      <c r="E51" s="3" t="s">
        <v>44</v>
      </c>
      <c r="F51" s="3" t="s">
        <v>61</v>
      </c>
      <c r="G51" s="9"/>
      <c r="H51" s="9"/>
      <c r="I51" s="9"/>
      <c r="J51" s="36"/>
      <c r="K51" s="9">
        <v>0</v>
      </c>
      <c r="L51" s="36">
        <v>10815</v>
      </c>
      <c r="M51" s="9">
        <f t="shared" ref="M51:M82" si="34">L51-K51</f>
        <v>10815</v>
      </c>
      <c r="N51" s="36">
        <v>10815</v>
      </c>
      <c r="O51" s="9">
        <f t="shared" si="1"/>
        <v>0</v>
      </c>
      <c r="P51" s="9"/>
      <c r="Q51" s="9"/>
      <c r="R51" s="9"/>
      <c r="S51" s="9">
        <v>0</v>
      </c>
      <c r="T51" s="9"/>
      <c r="U51" s="24"/>
      <c r="V51" s="24"/>
      <c r="W51" s="39"/>
      <c r="X51" s="24">
        <v>0</v>
      </c>
      <c r="Y51" s="43"/>
    </row>
    <row r="52" spans="1:25" ht="49.2" hidden="1" customHeight="1" x14ac:dyDescent="0.25">
      <c r="A52" s="10" t="s">
        <v>302</v>
      </c>
      <c r="B52" s="3" t="s">
        <v>20</v>
      </c>
      <c r="C52" s="3" t="s">
        <v>22</v>
      </c>
      <c r="D52" s="3" t="s">
        <v>24</v>
      </c>
      <c r="E52" s="3" t="s">
        <v>303</v>
      </c>
      <c r="F52" s="3"/>
      <c r="G52" s="9"/>
      <c r="H52" s="9"/>
      <c r="I52" s="9"/>
      <c r="J52" s="36"/>
      <c r="K52" s="9">
        <f>K53</f>
        <v>0</v>
      </c>
      <c r="L52" s="36">
        <f t="shared" ref="L52:N53" si="35">L53</f>
        <v>397263.64</v>
      </c>
      <c r="M52" s="9">
        <f t="shared" si="34"/>
        <v>397263.64</v>
      </c>
      <c r="N52" s="36">
        <f t="shared" si="35"/>
        <v>397263.64</v>
      </c>
      <c r="O52" s="9">
        <f t="shared" si="1"/>
        <v>0</v>
      </c>
      <c r="P52" s="9"/>
      <c r="Q52" s="9"/>
      <c r="R52" s="9"/>
      <c r="S52" s="9">
        <v>0</v>
      </c>
      <c r="T52" s="9"/>
      <c r="U52" s="24"/>
      <c r="V52" s="24"/>
      <c r="W52" s="39"/>
      <c r="X52" s="24">
        <v>0</v>
      </c>
      <c r="Y52" s="43"/>
    </row>
    <row r="53" spans="1:25" ht="93.6" hidden="1" x14ac:dyDescent="0.25">
      <c r="A53" s="10" t="s">
        <v>27</v>
      </c>
      <c r="B53" s="3" t="s">
        <v>20</v>
      </c>
      <c r="C53" s="3" t="s">
        <v>22</v>
      </c>
      <c r="D53" s="3" t="s">
        <v>24</v>
      </c>
      <c r="E53" s="3" t="s">
        <v>303</v>
      </c>
      <c r="F53" s="3">
        <v>100</v>
      </c>
      <c r="G53" s="9"/>
      <c r="H53" s="9"/>
      <c r="I53" s="9"/>
      <c r="J53" s="36"/>
      <c r="K53" s="9">
        <f>K54</f>
        <v>0</v>
      </c>
      <c r="L53" s="36">
        <f t="shared" si="35"/>
        <v>397263.64</v>
      </c>
      <c r="M53" s="9">
        <f t="shared" si="34"/>
        <v>397263.64</v>
      </c>
      <c r="N53" s="36">
        <f t="shared" si="35"/>
        <v>397263.64</v>
      </c>
      <c r="O53" s="9">
        <f t="shared" si="1"/>
        <v>0</v>
      </c>
      <c r="P53" s="9"/>
      <c r="Q53" s="9"/>
      <c r="R53" s="9"/>
      <c r="S53" s="9">
        <v>0</v>
      </c>
      <c r="T53" s="9"/>
      <c r="U53" s="24"/>
      <c r="V53" s="24"/>
      <c r="W53" s="39"/>
      <c r="X53" s="24">
        <v>0</v>
      </c>
      <c r="Y53" s="43"/>
    </row>
    <row r="54" spans="1:25" ht="31.2" hidden="1" x14ac:dyDescent="0.25">
      <c r="A54" s="10" t="s">
        <v>29</v>
      </c>
      <c r="B54" s="3" t="s">
        <v>20</v>
      </c>
      <c r="C54" s="3" t="s">
        <v>22</v>
      </c>
      <c r="D54" s="3" t="s">
        <v>24</v>
      </c>
      <c r="E54" s="3" t="s">
        <v>303</v>
      </c>
      <c r="F54" s="3" t="s">
        <v>30</v>
      </c>
      <c r="G54" s="9"/>
      <c r="H54" s="9"/>
      <c r="I54" s="9"/>
      <c r="J54" s="36"/>
      <c r="K54" s="9">
        <v>0</v>
      </c>
      <c r="L54" s="36">
        <v>397263.64</v>
      </c>
      <c r="M54" s="9">
        <f t="shared" si="34"/>
        <v>397263.64</v>
      </c>
      <c r="N54" s="36">
        <v>397263.64</v>
      </c>
      <c r="O54" s="9">
        <f t="shared" si="1"/>
        <v>0</v>
      </c>
      <c r="P54" s="9"/>
      <c r="Q54" s="9"/>
      <c r="R54" s="9"/>
      <c r="S54" s="9">
        <v>0</v>
      </c>
      <c r="T54" s="9"/>
      <c r="U54" s="24"/>
      <c r="V54" s="24"/>
      <c r="W54" s="39"/>
      <c r="X54" s="24">
        <v>0</v>
      </c>
      <c r="Y54" s="43"/>
    </row>
    <row r="55" spans="1:25" ht="15.6" hidden="1" x14ac:dyDescent="0.25">
      <c r="A55" s="8" t="s">
        <v>45</v>
      </c>
      <c r="B55" s="3" t="s">
        <v>20</v>
      </c>
      <c r="C55" s="3" t="s">
        <v>22</v>
      </c>
      <c r="D55" s="3" t="s">
        <v>46</v>
      </c>
      <c r="E55" s="3" t="s">
        <v>0</v>
      </c>
      <c r="F55" s="3" t="s">
        <v>0</v>
      </c>
      <c r="G55" s="9">
        <f t="shared" ref="G55:N57" si="36">G56</f>
        <v>6522</v>
      </c>
      <c r="H55" s="9">
        <f t="shared" si="3"/>
        <v>0</v>
      </c>
      <c r="I55" s="9">
        <f t="shared" si="36"/>
        <v>6522</v>
      </c>
      <c r="J55" s="36">
        <f t="shared" si="4"/>
        <v>0</v>
      </c>
      <c r="K55" s="9">
        <f t="shared" si="36"/>
        <v>6522</v>
      </c>
      <c r="L55" s="36">
        <f t="shared" si="36"/>
        <v>6522</v>
      </c>
      <c r="M55" s="9">
        <f t="shared" si="34"/>
        <v>0</v>
      </c>
      <c r="N55" s="36">
        <f t="shared" si="36"/>
        <v>6522</v>
      </c>
      <c r="O55" s="9">
        <f t="shared" si="1"/>
        <v>0</v>
      </c>
      <c r="P55" s="9">
        <f t="shared" ref="P55:Y55" si="37">P56</f>
        <v>6771</v>
      </c>
      <c r="Q55" s="9">
        <f t="shared" si="2"/>
        <v>0</v>
      </c>
      <c r="R55" s="9">
        <f t="shared" si="37"/>
        <v>6771</v>
      </c>
      <c r="S55" s="9">
        <f t="shared" si="7"/>
        <v>0</v>
      </c>
      <c r="T55" s="9">
        <f t="shared" si="37"/>
        <v>6771</v>
      </c>
      <c r="U55" s="24">
        <f t="shared" si="37"/>
        <v>60627</v>
      </c>
      <c r="V55" s="24">
        <f t="shared" si="8"/>
        <v>0</v>
      </c>
      <c r="W55" s="39">
        <f t="shared" si="37"/>
        <v>60627</v>
      </c>
      <c r="X55" s="24">
        <f t="shared" si="10"/>
        <v>0</v>
      </c>
      <c r="Y55" s="43">
        <f t="shared" si="37"/>
        <v>60627</v>
      </c>
    </row>
    <row r="56" spans="1:25" ht="62.4" hidden="1" x14ac:dyDescent="0.25">
      <c r="A56" s="10" t="s">
        <v>47</v>
      </c>
      <c r="B56" s="3" t="s">
        <v>20</v>
      </c>
      <c r="C56" s="3" t="s">
        <v>22</v>
      </c>
      <c r="D56" s="3" t="s">
        <v>46</v>
      </c>
      <c r="E56" s="3" t="s">
        <v>48</v>
      </c>
      <c r="F56" s="11" t="s">
        <v>0</v>
      </c>
      <c r="G56" s="9">
        <f t="shared" si="36"/>
        <v>6522</v>
      </c>
      <c r="H56" s="9">
        <f t="shared" si="3"/>
        <v>0</v>
      </c>
      <c r="I56" s="9">
        <f t="shared" si="36"/>
        <v>6522</v>
      </c>
      <c r="J56" s="36">
        <f t="shared" si="4"/>
        <v>0</v>
      </c>
      <c r="K56" s="9">
        <f t="shared" si="36"/>
        <v>6522</v>
      </c>
      <c r="L56" s="36">
        <f t="shared" si="36"/>
        <v>6522</v>
      </c>
      <c r="M56" s="9">
        <f t="shared" si="34"/>
        <v>0</v>
      </c>
      <c r="N56" s="36">
        <f t="shared" si="36"/>
        <v>6522</v>
      </c>
      <c r="O56" s="9">
        <f t="shared" si="1"/>
        <v>0</v>
      </c>
      <c r="P56" s="9">
        <f t="shared" ref="P56:Y56" si="38">P57</f>
        <v>6771</v>
      </c>
      <c r="Q56" s="9">
        <f t="shared" si="2"/>
        <v>0</v>
      </c>
      <c r="R56" s="9">
        <f t="shared" si="38"/>
        <v>6771</v>
      </c>
      <c r="S56" s="9">
        <f t="shared" si="7"/>
        <v>0</v>
      </c>
      <c r="T56" s="9">
        <f t="shared" si="38"/>
        <v>6771</v>
      </c>
      <c r="U56" s="24">
        <f t="shared" si="38"/>
        <v>60627</v>
      </c>
      <c r="V56" s="24">
        <f t="shared" si="8"/>
        <v>0</v>
      </c>
      <c r="W56" s="39">
        <f t="shared" si="38"/>
        <v>60627</v>
      </c>
      <c r="X56" s="24">
        <f t="shared" si="10"/>
        <v>0</v>
      </c>
      <c r="Y56" s="43">
        <f t="shared" si="38"/>
        <v>60627</v>
      </c>
    </row>
    <row r="57" spans="1:25" ht="46.8" hidden="1" x14ac:dyDescent="0.25">
      <c r="A57" s="10" t="s">
        <v>31</v>
      </c>
      <c r="B57" s="3" t="s">
        <v>20</v>
      </c>
      <c r="C57" s="3" t="s">
        <v>22</v>
      </c>
      <c r="D57" s="3" t="s">
        <v>46</v>
      </c>
      <c r="E57" s="3" t="s">
        <v>48</v>
      </c>
      <c r="F57" s="3" t="s">
        <v>32</v>
      </c>
      <c r="G57" s="9">
        <f t="shared" si="36"/>
        <v>6522</v>
      </c>
      <c r="H57" s="9">
        <f t="shared" si="3"/>
        <v>0</v>
      </c>
      <c r="I57" s="9">
        <f t="shared" si="36"/>
        <v>6522</v>
      </c>
      <c r="J57" s="36">
        <f t="shared" si="4"/>
        <v>0</v>
      </c>
      <c r="K57" s="9">
        <f t="shared" si="36"/>
        <v>6522</v>
      </c>
      <c r="L57" s="36">
        <f t="shared" si="36"/>
        <v>6522</v>
      </c>
      <c r="M57" s="9">
        <f t="shared" si="34"/>
        <v>0</v>
      </c>
      <c r="N57" s="36">
        <f t="shared" si="36"/>
        <v>6522</v>
      </c>
      <c r="O57" s="9">
        <f t="shared" si="1"/>
        <v>0</v>
      </c>
      <c r="P57" s="9">
        <f t="shared" ref="P57:Y57" si="39">P58</f>
        <v>6771</v>
      </c>
      <c r="Q57" s="9">
        <f t="shared" si="2"/>
        <v>0</v>
      </c>
      <c r="R57" s="9">
        <f t="shared" si="39"/>
        <v>6771</v>
      </c>
      <c r="S57" s="9">
        <f t="shared" si="7"/>
        <v>0</v>
      </c>
      <c r="T57" s="9">
        <f t="shared" si="39"/>
        <v>6771</v>
      </c>
      <c r="U57" s="24">
        <f t="shared" si="39"/>
        <v>60627</v>
      </c>
      <c r="V57" s="24">
        <f t="shared" si="8"/>
        <v>0</v>
      </c>
      <c r="W57" s="39">
        <f t="shared" si="39"/>
        <v>60627</v>
      </c>
      <c r="X57" s="24">
        <f t="shared" si="10"/>
        <v>0</v>
      </c>
      <c r="Y57" s="43">
        <f t="shared" si="39"/>
        <v>60627</v>
      </c>
    </row>
    <row r="58" spans="1:25" ht="46.8" hidden="1" x14ac:dyDescent="0.25">
      <c r="A58" s="10" t="s">
        <v>33</v>
      </c>
      <c r="B58" s="3" t="s">
        <v>20</v>
      </c>
      <c r="C58" s="3" t="s">
        <v>22</v>
      </c>
      <c r="D58" s="3" t="s">
        <v>46</v>
      </c>
      <c r="E58" s="3" t="s">
        <v>48</v>
      </c>
      <c r="F58" s="3" t="s">
        <v>34</v>
      </c>
      <c r="G58" s="9">
        <v>6522</v>
      </c>
      <c r="H58" s="9">
        <f t="shared" si="3"/>
        <v>0</v>
      </c>
      <c r="I58" s="9">
        <v>6522</v>
      </c>
      <c r="J58" s="36">
        <f t="shared" si="4"/>
        <v>0</v>
      </c>
      <c r="K58" s="9">
        <v>6522</v>
      </c>
      <c r="L58" s="36">
        <v>6522</v>
      </c>
      <c r="M58" s="9">
        <f t="shared" si="34"/>
        <v>0</v>
      </c>
      <c r="N58" s="36">
        <v>6522</v>
      </c>
      <c r="O58" s="9">
        <f t="shared" si="1"/>
        <v>0</v>
      </c>
      <c r="P58" s="9">
        <v>6771</v>
      </c>
      <c r="Q58" s="9">
        <f t="shared" si="2"/>
        <v>0</v>
      </c>
      <c r="R58" s="9">
        <v>6771</v>
      </c>
      <c r="S58" s="9">
        <f t="shared" si="7"/>
        <v>0</v>
      </c>
      <c r="T58" s="9">
        <v>6771</v>
      </c>
      <c r="U58" s="24">
        <v>60627</v>
      </c>
      <c r="V58" s="24">
        <f t="shared" si="8"/>
        <v>0</v>
      </c>
      <c r="W58" s="39">
        <v>60627</v>
      </c>
      <c r="X58" s="24">
        <f t="shared" si="10"/>
        <v>0</v>
      </c>
      <c r="Y58" s="43">
        <v>60627</v>
      </c>
    </row>
    <row r="59" spans="1:25" ht="31.2" hidden="1" x14ac:dyDescent="0.25">
      <c r="A59" s="8" t="s">
        <v>49</v>
      </c>
      <c r="B59" s="3" t="s">
        <v>20</v>
      </c>
      <c r="C59" s="3" t="s">
        <v>22</v>
      </c>
      <c r="D59" s="3" t="s">
        <v>50</v>
      </c>
      <c r="E59" s="3" t="s">
        <v>0</v>
      </c>
      <c r="F59" s="3" t="s">
        <v>0</v>
      </c>
      <c r="G59" s="9">
        <f t="shared" ref="G59:N61" si="40">G60</f>
        <v>500000</v>
      </c>
      <c r="H59" s="9">
        <f t="shared" si="3"/>
        <v>0</v>
      </c>
      <c r="I59" s="9">
        <f t="shared" si="40"/>
        <v>500000</v>
      </c>
      <c r="J59" s="36">
        <f t="shared" si="4"/>
        <v>0</v>
      </c>
      <c r="K59" s="9">
        <f t="shared" si="40"/>
        <v>500000</v>
      </c>
      <c r="L59" s="36">
        <f t="shared" si="40"/>
        <v>500000</v>
      </c>
      <c r="M59" s="9">
        <f t="shared" si="34"/>
        <v>0</v>
      </c>
      <c r="N59" s="36">
        <f t="shared" si="40"/>
        <v>500000</v>
      </c>
      <c r="O59" s="9">
        <f t="shared" si="1"/>
        <v>0</v>
      </c>
      <c r="P59" s="9">
        <v>0</v>
      </c>
      <c r="Q59" s="9">
        <f t="shared" si="2"/>
        <v>0</v>
      </c>
      <c r="R59" s="9">
        <v>0</v>
      </c>
      <c r="S59" s="9">
        <f t="shared" si="7"/>
        <v>0</v>
      </c>
      <c r="T59" s="9">
        <v>0</v>
      </c>
      <c r="U59" s="24">
        <v>0</v>
      </c>
      <c r="V59" s="24">
        <f t="shared" si="8"/>
        <v>0</v>
      </c>
      <c r="W59" s="39">
        <v>0</v>
      </c>
      <c r="X59" s="24">
        <f t="shared" si="10"/>
        <v>0</v>
      </c>
      <c r="Y59" s="43">
        <v>0</v>
      </c>
    </row>
    <row r="60" spans="1:25" ht="31.2" hidden="1" x14ac:dyDescent="0.25">
      <c r="A60" s="10" t="s">
        <v>49</v>
      </c>
      <c r="B60" s="3" t="s">
        <v>20</v>
      </c>
      <c r="C60" s="3" t="s">
        <v>22</v>
      </c>
      <c r="D60" s="3" t="s">
        <v>50</v>
      </c>
      <c r="E60" s="3" t="s">
        <v>51</v>
      </c>
      <c r="F60" s="11" t="s">
        <v>0</v>
      </c>
      <c r="G60" s="9">
        <f t="shared" si="40"/>
        <v>500000</v>
      </c>
      <c r="H60" s="9">
        <f t="shared" si="3"/>
        <v>0</v>
      </c>
      <c r="I60" s="9">
        <f t="shared" si="40"/>
        <v>500000</v>
      </c>
      <c r="J60" s="36">
        <f t="shared" si="4"/>
        <v>0</v>
      </c>
      <c r="K60" s="9">
        <f t="shared" si="40"/>
        <v>500000</v>
      </c>
      <c r="L60" s="36">
        <f t="shared" si="40"/>
        <v>500000</v>
      </c>
      <c r="M60" s="9">
        <f t="shared" si="34"/>
        <v>0</v>
      </c>
      <c r="N60" s="36">
        <f t="shared" si="40"/>
        <v>500000</v>
      </c>
      <c r="O60" s="9">
        <f t="shared" si="1"/>
        <v>0</v>
      </c>
      <c r="P60" s="9">
        <v>0</v>
      </c>
      <c r="Q60" s="9">
        <f t="shared" si="2"/>
        <v>0</v>
      </c>
      <c r="R60" s="9">
        <v>0</v>
      </c>
      <c r="S60" s="9">
        <f t="shared" si="7"/>
        <v>0</v>
      </c>
      <c r="T60" s="9">
        <v>0</v>
      </c>
      <c r="U60" s="24">
        <v>0</v>
      </c>
      <c r="V60" s="24">
        <f t="shared" si="8"/>
        <v>0</v>
      </c>
      <c r="W60" s="39">
        <v>0</v>
      </c>
      <c r="X60" s="24">
        <f t="shared" si="10"/>
        <v>0</v>
      </c>
      <c r="Y60" s="43">
        <v>0</v>
      </c>
    </row>
    <row r="61" spans="1:25" ht="15.6" hidden="1" x14ac:dyDescent="0.25">
      <c r="A61" s="10" t="s">
        <v>52</v>
      </c>
      <c r="B61" s="3" t="s">
        <v>20</v>
      </c>
      <c r="C61" s="3" t="s">
        <v>22</v>
      </c>
      <c r="D61" s="3" t="s">
        <v>50</v>
      </c>
      <c r="E61" s="3" t="s">
        <v>51</v>
      </c>
      <c r="F61" s="3" t="s">
        <v>53</v>
      </c>
      <c r="G61" s="9">
        <f t="shared" si="40"/>
        <v>500000</v>
      </c>
      <c r="H61" s="9">
        <f t="shared" si="3"/>
        <v>0</v>
      </c>
      <c r="I61" s="9">
        <f t="shared" si="40"/>
        <v>500000</v>
      </c>
      <c r="J61" s="36">
        <f t="shared" si="4"/>
        <v>0</v>
      </c>
      <c r="K61" s="9">
        <f t="shared" si="40"/>
        <v>500000</v>
      </c>
      <c r="L61" s="36">
        <f t="shared" si="40"/>
        <v>500000</v>
      </c>
      <c r="M61" s="9">
        <f t="shared" si="34"/>
        <v>0</v>
      </c>
      <c r="N61" s="36">
        <f t="shared" si="40"/>
        <v>500000</v>
      </c>
      <c r="O61" s="9">
        <f t="shared" si="1"/>
        <v>0</v>
      </c>
      <c r="P61" s="9">
        <v>0</v>
      </c>
      <c r="Q61" s="9">
        <f t="shared" si="2"/>
        <v>0</v>
      </c>
      <c r="R61" s="9">
        <v>0</v>
      </c>
      <c r="S61" s="9">
        <f t="shared" si="7"/>
        <v>0</v>
      </c>
      <c r="T61" s="9">
        <v>0</v>
      </c>
      <c r="U61" s="24">
        <v>0</v>
      </c>
      <c r="V61" s="24">
        <f t="shared" si="8"/>
        <v>0</v>
      </c>
      <c r="W61" s="39">
        <v>0</v>
      </c>
      <c r="X61" s="24">
        <f t="shared" si="10"/>
        <v>0</v>
      </c>
      <c r="Y61" s="43">
        <v>0</v>
      </c>
    </row>
    <row r="62" spans="1:25" ht="15.6" hidden="1" x14ac:dyDescent="0.25">
      <c r="A62" s="10" t="s">
        <v>54</v>
      </c>
      <c r="B62" s="3" t="s">
        <v>20</v>
      </c>
      <c r="C62" s="3" t="s">
        <v>22</v>
      </c>
      <c r="D62" s="3" t="s">
        <v>50</v>
      </c>
      <c r="E62" s="3" t="s">
        <v>51</v>
      </c>
      <c r="F62" s="3" t="s">
        <v>55</v>
      </c>
      <c r="G62" s="9">
        <v>500000</v>
      </c>
      <c r="H62" s="9">
        <f t="shared" si="3"/>
        <v>0</v>
      </c>
      <c r="I62" s="9">
        <v>500000</v>
      </c>
      <c r="J62" s="36">
        <f t="shared" si="4"/>
        <v>0</v>
      </c>
      <c r="K62" s="9">
        <v>500000</v>
      </c>
      <c r="L62" s="36">
        <v>500000</v>
      </c>
      <c r="M62" s="9">
        <f t="shared" si="34"/>
        <v>0</v>
      </c>
      <c r="N62" s="36">
        <v>500000</v>
      </c>
      <c r="O62" s="9">
        <f t="shared" si="1"/>
        <v>0</v>
      </c>
      <c r="P62" s="9">
        <v>0</v>
      </c>
      <c r="Q62" s="9">
        <f t="shared" si="2"/>
        <v>0</v>
      </c>
      <c r="R62" s="9">
        <v>0</v>
      </c>
      <c r="S62" s="9">
        <f t="shared" si="7"/>
        <v>0</v>
      </c>
      <c r="T62" s="9">
        <v>0</v>
      </c>
      <c r="U62" s="24">
        <v>0</v>
      </c>
      <c r="V62" s="24">
        <f t="shared" si="8"/>
        <v>0</v>
      </c>
      <c r="W62" s="39">
        <v>0</v>
      </c>
      <c r="X62" s="24">
        <f t="shared" si="10"/>
        <v>0</v>
      </c>
      <c r="Y62" s="43">
        <v>0</v>
      </c>
    </row>
    <row r="63" spans="1:25" ht="15.6" hidden="1" x14ac:dyDescent="0.25">
      <c r="A63" s="8" t="s">
        <v>56</v>
      </c>
      <c r="B63" s="3" t="s">
        <v>20</v>
      </c>
      <c r="C63" s="3" t="s">
        <v>22</v>
      </c>
      <c r="D63" s="3" t="s">
        <v>57</v>
      </c>
      <c r="E63" s="3" t="s">
        <v>0</v>
      </c>
      <c r="F63" s="3" t="s">
        <v>0</v>
      </c>
      <c r="G63" s="9">
        <f>G64+G67+G71+G73</f>
        <v>330000</v>
      </c>
      <c r="H63" s="9">
        <f t="shared" si="3"/>
        <v>0</v>
      </c>
      <c r="I63" s="9">
        <f>I64+I67+I71+I73</f>
        <v>330000</v>
      </c>
      <c r="J63" s="36">
        <f t="shared" si="4"/>
        <v>0</v>
      </c>
      <c r="K63" s="9">
        <f>K64+K67+K71+K73</f>
        <v>330000</v>
      </c>
      <c r="L63" s="36">
        <f>L64+L67+L71+L73</f>
        <v>329600</v>
      </c>
      <c r="M63" s="9">
        <f t="shared" si="34"/>
        <v>-400</v>
      </c>
      <c r="N63" s="36">
        <f>N64+N67+N71+N73</f>
        <v>329600</v>
      </c>
      <c r="O63" s="9">
        <f t="shared" si="1"/>
        <v>0</v>
      </c>
      <c r="P63" s="9">
        <f t="shared" ref="P63:U63" si="41">P64+P67+P71+P73</f>
        <v>85000</v>
      </c>
      <c r="Q63" s="9">
        <f t="shared" si="2"/>
        <v>0</v>
      </c>
      <c r="R63" s="9">
        <f t="shared" ref="R63:T63" si="42">R64+R67+R71+R73</f>
        <v>85000</v>
      </c>
      <c r="S63" s="9">
        <f t="shared" si="7"/>
        <v>0</v>
      </c>
      <c r="T63" s="9">
        <f t="shared" si="42"/>
        <v>85000</v>
      </c>
      <c r="U63" s="24">
        <f t="shared" si="41"/>
        <v>85000</v>
      </c>
      <c r="V63" s="24">
        <f t="shared" si="8"/>
        <v>0</v>
      </c>
      <c r="W63" s="39">
        <f t="shared" ref="W63:Y63" si="43">W64+W67+W71+W73</f>
        <v>85000</v>
      </c>
      <c r="X63" s="24">
        <f t="shared" si="10"/>
        <v>0</v>
      </c>
      <c r="Y63" s="43">
        <f t="shared" si="43"/>
        <v>85000</v>
      </c>
    </row>
    <row r="64" spans="1:25" ht="31.2" hidden="1" x14ac:dyDescent="0.25">
      <c r="A64" s="10" t="s">
        <v>58</v>
      </c>
      <c r="B64" s="3" t="s">
        <v>20</v>
      </c>
      <c r="C64" s="3" t="s">
        <v>22</v>
      </c>
      <c r="D64" s="3" t="s">
        <v>57</v>
      </c>
      <c r="E64" s="3" t="s">
        <v>59</v>
      </c>
      <c r="F64" s="11" t="s">
        <v>0</v>
      </c>
      <c r="G64" s="9">
        <f>G65</f>
        <v>78000</v>
      </c>
      <c r="H64" s="9">
        <f t="shared" si="3"/>
        <v>0</v>
      </c>
      <c r="I64" s="9">
        <f>I65</f>
        <v>78000</v>
      </c>
      <c r="J64" s="36">
        <f t="shared" si="4"/>
        <v>0</v>
      </c>
      <c r="K64" s="9">
        <f>K65</f>
        <v>78000</v>
      </c>
      <c r="L64" s="36">
        <f>L65</f>
        <v>78000</v>
      </c>
      <c r="M64" s="9">
        <f t="shared" si="34"/>
        <v>0</v>
      </c>
      <c r="N64" s="36">
        <f>N65</f>
        <v>78000</v>
      </c>
      <c r="O64" s="9">
        <f t="shared" si="1"/>
        <v>0</v>
      </c>
      <c r="P64" s="9">
        <f t="shared" ref="P64:Y64" si="44">P65</f>
        <v>78000</v>
      </c>
      <c r="Q64" s="9">
        <f t="shared" si="2"/>
        <v>0</v>
      </c>
      <c r="R64" s="9">
        <f t="shared" si="44"/>
        <v>78000</v>
      </c>
      <c r="S64" s="9">
        <f t="shared" si="7"/>
        <v>0</v>
      </c>
      <c r="T64" s="9">
        <f t="shared" si="44"/>
        <v>78000</v>
      </c>
      <c r="U64" s="24">
        <f t="shared" si="44"/>
        <v>78000</v>
      </c>
      <c r="V64" s="24">
        <f t="shared" si="8"/>
        <v>0</v>
      </c>
      <c r="W64" s="39">
        <f t="shared" si="44"/>
        <v>78000</v>
      </c>
      <c r="X64" s="24">
        <f t="shared" si="10"/>
        <v>0</v>
      </c>
      <c r="Y64" s="43">
        <f t="shared" si="44"/>
        <v>78000</v>
      </c>
    </row>
    <row r="65" spans="1:25" ht="15.6" hidden="1" x14ac:dyDescent="0.25">
      <c r="A65" s="10" t="s">
        <v>52</v>
      </c>
      <c r="B65" s="3" t="s">
        <v>20</v>
      </c>
      <c r="C65" s="3" t="s">
        <v>22</v>
      </c>
      <c r="D65" s="3" t="s">
        <v>57</v>
      </c>
      <c r="E65" s="3" t="s">
        <v>59</v>
      </c>
      <c r="F65" s="3" t="s">
        <v>53</v>
      </c>
      <c r="G65" s="9">
        <f>G66</f>
        <v>78000</v>
      </c>
      <c r="H65" s="9">
        <f t="shared" si="3"/>
        <v>0</v>
      </c>
      <c r="I65" s="9">
        <f>I66</f>
        <v>78000</v>
      </c>
      <c r="J65" s="36">
        <f t="shared" si="4"/>
        <v>0</v>
      </c>
      <c r="K65" s="9">
        <f>K66</f>
        <v>78000</v>
      </c>
      <c r="L65" s="36">
        <f>L66</f>
        <v>78000</v>
      </c>
      <c r="M65" s="9">
        <f t="shared" si="34"/>
        <v>0</v>
      </c>
      <c r="N65" s="36">
        <f>N66</f>
        <v>78000</v>
      </c>
      <c r="O65" s="9">
        <f t="shared" si="1"/>
        <v>0</v>
      </c>
      <c r="P65" s="9">
        <f t="shared" ref="P65:Y65" si="45">P66</f>
        <v>78000</v>
      </c>
      <c r="Q65" s="9">
        <f t="shared" si="2"/>
        <v>0</v>
      </c>
      <c r="R65" s="9">
        <f t="shared" si="45"/>
        <v>78000</v>
      </c>
      <c r="S65" s="9">
        <f t="shared" si="7"/>
        <v>0</v>
      </c>
      <c r="T65" s="9">
        <f t="shared" si="45"/>
        <v>78000</v>
      </c>
      <c r="U65" s="24">
        <f t="shared" si="45"/>
        <v>78000</v>
      </c>
      <c r="V65" s="24">
        <f t="shared" si="8"/>
        <v>0</v>
      </c>
      <c r="W65" s="39">
        <f t="shared" si="45"/>
        <v>78000</v>
      </c>
      <c r="X65" s="24">
        <f t="shared" si="10"/>
        <v>0</v>
      </c>
      <c r="Y65" s="43">
        <f t="shared" si="45"/>
        <v>78000</v>
      </c>
    </row>
    <row r="66" spans="1:25" ht="15.6" hidden="1" x14ac:dyDescent="0.25">
      <c r="A66" s="10" t="s">
        <v>60</v>
      </c>
      <c r="B66" s="3" t="s">
        <v>20</v>
      </c>
      <c r="C66" s="3" t="s">
        <v>22</v>
      </c>
      <c r="D66" s="3" t="s">
        <v>57</v>
      </c>
      <c r="E66" s="3" t="s">
        <v>59</v>
      </c>
      <c r="F66" s="3" t="s">
        <v>61</v>
      </c>
      <c r="G66" s="9">
        <v>78000</v>
      </c>
      <c r="H66" s="9">
        <f t="shared" si="3"/>
        <v>0</v>
      </c>
      <c r="I66" s="9">
        <v>78000</v>
      </c>
      <c r="J66" s="36">
        <f t="shared" si="4"/>
        <v>0</v>
      </c>
      <c r="K66" s="9">
        <v>78000</v>
      </c>
      <c r="L66" s="36">
        <v>78000</v>
      </c>
      <c r="M66" s="9">
        <f t="shared" si="34"/>
        <v>0</v>
      </c>
      <c r="N66" s="36">
        <v>78000</v>
      </c>
      <c r="O66" s="9">
        <f t="shared" si="1"/>
        <v>0</v>
      </c>
      <c r="P66" s="9">
        <v>78000</v>
      </c>
      <c r="Q66" s="9">
        <f t="shared" si="2"/>
        <v>0</v>
      </c>
      <c r="R66" s="9">
        <v>78000</v>
      </c>
      <c r="S66" s="9">
        <f t="shared" si="7"/>
        <v>0</v>
      </c>
      <c r="T66" s="9">
        <v>78000</v>
      </c>
      <c r="U66" s="24">
        <v>78000</v>
      </c>
      <c r="V66" s="24">
        <f t="shared" si="8"/>
        <v>0</v>
      </c>
      <c r="W66" s="39">
        <v>78000</v>
      </c>
      <c r="X66" s="24">
        <f t="shared" si="10"/>
        <v>0</v>
      </c>
      <c r="Y66" s="43">
        <v>78000</v>
      </c>
    </row>
    <row r="67" spans="1:25" ht="31.2" hidden="1" x14ac:dyDescent="0.25">
      <c r="A67" s="10" t="s">
        <v>62</v>
      </c>
      <c r="B67" s="3" t="s">
        <v>20</v>
      </c>
      <c r="C67" s="3" t="s">
        <v>22</v>
      </c>
      <c r="D67" s="3" t="s">
        <v>57</v>
      </c>
      <c r="E67" s="3" t="s">
        <v>63</v>
      </c>
      <c r="F67" s="11" t="s">
        <v>0</v>
      </c>
      <c r="G67" s="9">
        <f>G68</f>
        <v>195000</v>
      </c>
      <c r="H67" s="9">
        <f t="shared" si="3"/>
        <v>0</v>
      </c>
      <c r="I67" s="9">
        <f>I68</f>
        <v>195000</v>
      </c>
      <c r="J67" s="36">
        <f t="shared" si="4"/>
        <v>0</v>
      </c>
      <c r="K67" s="9">
        <f>K68</f>
        <v>195000</v>
      </c>
      <c r="L67" s="36">
        <f>L68</f>
        <v>195000</v>
      </c>
      <c r="M67" s="9">
        <f t="shared" si="34"/>
        <v>0</v>
      </c>
      <c r="N67" s="36">
        <f>N68</f>
        <v>195000</v>
      </c>
      <c r="O67" s="9">
        <f t="shared" si="1"/>
        <v>0</v>
      </c>
      <c r="P67" s="9">
        <v>0</v>
      </c>
      <c r="Q67" s="9">
        <f t="shared" si="2"/>
        <v>0</v>
      </c>
      <c r="R67" s="9">
        <v>0</v>
      </c>
      <c r="S67" s="9">
        <f t="shared" si="7"/>
        <v>0</v>
      </c>
      <c r="T67" s="9">
        <v>0</v>
      </c>
      <c r="U67" s="24">
        <v>0</v>
      </c>
      <c r="V67" s="24">
        <f t="shared" si="8"/>
        <v>0</v>
      </c>
      <c r="W67" s="39">
        <v>0</v>
      </c>
      <c r="X67" s="24">
        <f t="shared" si="10"/>
        <v>0</v>
      </c>
      <c r="Y67" s="43">
        <v>0</v>
      </c>
    </row>
    <row r="68" spans="1:25" ht="46.8" hidden="1" x14ac:dyDescent="0.25">
      <c r="A68" s="10" t="s">
        <v>31</v>
      </c>
      <c r="B68" s="3" t="s">
        <v>20</v>
      </c>
      <c r="C68" s="3" t="s">
        <v>22</v>
      </c>
      <c r="D68" s="3" t="s">
        <v>57</v>
      </c>
      <c r="E68" s="3" t="s">
        <v>63</v>
      </c>
      <c r="F68" s="3" t="s">
        <v>32</v>
      </c>
      <c r="G68" s="9">
        <f>G69</f>
        <v>195000</v>
      </c>
      <c r="H68" s="9">
        <f t="shared" si="3"/>
        <v>0</v>
      </c>
      <c r="I68" s="9">
        <f>I69</f>
        <v>195000</v>
      </c>
      <c r="J68" s="36">
        <f t="shared" si="4"/>
        <v>0</v>
      </c>
      <c r="K68" s="9">
        <f>K69</f>
        <v>195000</v>
      </c>
      <c r="L68" s="36">
        <f>L69</f>
        <v>195000</v>
      </c>
      <c r="M68" s="9">
        <f t="shared" si="34"/>
        <v>0</v>
      </c>
      <c r="N68" s="36">
        <f>N69</f>
        <v>195000</v>
      </c>
      <c r="O68" s="9">
        <f t="shared" si="1"/>
        <v>0</v>
      </c>
      <c r="P68" s="9">
        <v>0</v>
      </c>
      <c r="Q68" s="9">
        <f t="shared" si="2"/>
        <v>0</v>
      </c>
      <c r="R68" s="9">
        <v>0</v>
      </c>
      <c r="S68" s="9">
        <f t="shared" si="7"/>
        <v>0</v>
      </c>
      <c r="T68" s="9">
        <v>0</v>
      </c>
      <c r="U68" s="24">
        <v>0</v>
      </c>
      <c r="V68" s="24">
        <f t="shared" si="8"/>
        <v>0</v>
      </c>
      <c r="W68" s="39">
        <v>0</v>
      </c>
      <c r="X68" s="24">
        <f t="shared" si="10"/>
        <v>0</v>
      </c>
      <c r="Y68" s="43">
        <v>0</v>
      </c>
    </row>
    <row r="69" spans="1:25" ht="46.8" hidden="1" x14ac:dyDescent="0.25">
      <c r="A69" s="10" t="s">
        <v>33</v>
      </c>
      <c r="B69" s="3" t="s">
        <v>20</v>
      </c>
      <c r="C69" s="3" t="s">
        <v>22</v>
      </c>
      <c r="D69" s="3" t="s">
        <v>57</v>
      </c>
      <c r="E69" s="3" t="s">
        <v>63</v>
      </c>
      <c r="F69" s="3" t="s">
        <v>34</v>
      </c>
      <c r="G69" s="9">
        <v>195000</v>
      </c>
      <c r="H69" s="9">
        <f t="shared" si="3"/>
        <v>0</v>
      </c>
      <c r="I69" s="9">
        <v>195000</v>
      </c>
      <c r="J69" s="36">
        <f t="shared" si="4"/>
        <v>0</v>
      </c>
      <c r="K69" s="9">
        <v>195000</v>
      </c>
      <c r="L69" s="36">
        <v>195000</v>
      </c>
      <c r="M69" s="9">
        <f t="shared" si="34"/>
        <v>0</v>
      </c>
      <c r="N69" s="36">
        <v>195000</v>
      </c>
      <c r="O69" s="9">
        <f t="shared" si="1"/>
        <v>0</v>
      </c>
      <c r="P69" s="9">
        <v>0</v>
      </c>
      <c r="Q69" s="9">
        <f t="shared" si="2"/>
        <v>0</v>
      </c>
      <c r="R69" s="9">
        <v>0</v>
      </c>
      <c r="S69" s="9">
        <f t="shared" si="7"/>
        <v>0</v>
      </c>
      <c r="T69" s="9">
        <v>0</v>
      </c>
      <c r="U69" s="24">
        <v>0</v>
      </c>
      <c r="V69" s="24">
        <f t="shared" si="8"/>
        <v>0</v>
      </c>
      <c r="W69" s="39">
        <v>0</v>
      </c>
      <c r="X69" s="24">
        <f t="shared" si="10"/>
        <v>0</v>
      </c>
      <c r="Y69" s="43">
        <v>0</v>
      </c>
    </row>
    <row r="70" spans="1:25" ht="109.2" hidden="1" x14ac:dyDescent="0.25">
      <c r="A70" s="10" t="s">
        <v>64</v>
      </c>
      <c r="B70" s="3" t="s">
        <v>20</v>
      </c>
      <c r="C70" s="3" t="s">
        <v>22</v>
      </c>
      <c r="D70" s="3" t="s">
        <v>57</v>
      </c>
      <c r="E70" s="3" t="s">
        <v>65</v>
      </c>
      <c r="F70" s="11" t="s">
        <v>0</v>
      </c>
      <c r="G70" s="9">
        <f>G71</f>
        <v>7000</v>
      </c>
      <c r="H70" s="9">
        <f t="shared" si="3"/>
        <v>0</v>
      </c>
      <c r="I70" s="9">
        <f>I71</f>
        <v>7000</v>
      </c>
      <c r="J70" s="36">
        <f t="shared" si="4"/>
        <v>0</v>
      </c>
      <c r="K70" s="9">
        <f>K71</f>
        <v>7000</v>
      </c>
      <c r="L70" s="36">
        <f>L71</f>
        <v>7000</v>
      </c>
      <c r="M70" s="9">
        <f t="shared" si="34"/>
        <v>0</v>
      </c>
      <c r="N70" s="36">
        <f>N71</f>
        <v>7000</v>
      </c>
      <c r="O70" s="9">
        <f t="shared" si="1"/>
        <v>0</v>
      </c>
      <c r="P70" s="9">
        <f t="shared" ref="P70:Y70" si="46">P71</f>
        <v>7000</v>
      </c>
      <c r="Q70" s="9">
        <f t="shared" si="2"/>
        <v>0</v>
      </c>
      <c r="R70" s="9">
        <f t="shared" si="46"/>
        <v>7000</v>
      </c>
      <c r="S70" s="9">
        <f t="shared" si="7"/>
        <v>0</v>
      </c>
      <c r="T70" s="9">
        <f t="shared" si="46"/>
        <v>7000</v>
      </c>
      <c r="U70" s="24">
        <f t="shared" si="46"/>
        <v>7000</v>
      </c>
      <c r="V70" s="24">
        <f t="shared" si="8"/>
        <v>0</v>
      </c>
      <c r="W70" s="39">
        <f t="shared" si="46"/>
        <v>7000</v>
      </c>
      <c r="X70" s="24">
        <f t="shared" si="10"/>
        <v>0</v>
      </c>
      <c r="Y70" s="43">
        <f t="shared" si="46"/>
        <v>7000</v>
      </c>
    </row>
    <row r="71" spans="1:25" ht="46.8" hidden="1" x14ac:dyDescent="0.25">
      <c r="A71" s="10" t="s">
        <v>31</v>
      </c>
      <c r="B71" s="3" t="s">
        <v>20</v>
      </c>
      <c r="C71" s="3" t="s">
        <v>22</v>
      </c>
      <c r="D71" s="3" t="s">
        <v>57</v>
      </c>
      <c r="E71" s="3" t="s">
        <v>65</v>
      </c>
      <c r="F71" s="3" t="s">
        <v>32</v>
      </c>
      <c r="G71" s="9">
        <f>G72</f>
        <v>7000</v>
      </c>
      <c r="H71" s="9">
        <f t="shared" si="3"/>
        <v>0</v>
      </c>
      <c r="I71" s="9">
        <f>I72</f>
        <v>7000</v>
      </c>
      <c r="J71" s="36">
        <f t="shared" si="4"/>
        <v>0</v>
      </c>
      <c r="K71" s="9">
        <f>K72</f>
        <v>7000</v>
      </c>
      <c r="L71" s="36">
        <f>L72</f>
        <v>7000</v>
      </c>
      <c r="M71" s="9">
        <f t="shared" si="34"/>
        <v>0</v>
      </c>
      <c r="N71" s="36">
        <f>N72</f>
        <v>7000</v>
      </c>
      <c r="O71" s="9">
        <f t="shared" si="1"/>
        <v>0</v>
      </c>
      <c r="P71" s="9">
        <f t="shared" ref="P71:Y71" si="47">P72</f>
        <v>7000</v>
      </c>
      <c r="Q71" s="9">
        <f t="shared" si="2"/>
        <v>0</v>
      </c>
      <c r="R71" s="9">
        <f t="shared" si="47"/>
        <v>7000</v>
      </c>
      <c r="S71" s="9">
        <f t="shared" si="7"/>
        <v>0</v>
      </c>
      <c r="T71" s="9">
        <f t="shared" si="47"/>
        <v>7000</v>
      </c>
      <c r="U71" s="24">
        <f t="shared" si="47"/>
        <v>7000</v>
      </c>
      <c r="V71" s="24">
        <f t="shared" si="8"/>
        <v>0</v>
      </c>
      <c r="W71" s="39">
        <f t="shared" si="47"/>
        <v>7000</v>
      </c>
      <c r="X71" s="24">
        <f t="shared" si="10"/>
        <v>0</v>
      </c>
      <c r="Y71" s="43">
        <f t="shared" si="47"/>
        <v>7000</v>
      </c>
    </row>
    <row r="72" spans="1:25" ht="46.8" hidden="1" x14ac:dyDescent="0.25">
      <c r="A72" s="10" t="s">
        <v>33</v>
      </c>
      <c r="B72" s="3" t="s">
        <v>20</v>
      </c>
      <c r="C72" s="3" t="s">
        <v>22</v>
      </c>
      <c r="D72" s="3" t="s">
        <v>57</v>
      </c>
      <c r="E72" s="3" t="s">
        <v>65</v>
      </c>
      <c r="F72" s="3" t="s">
        <v>34</v>
      </c>
      <c r="G72" s="9">
        <v>7000</v>
      </c>
      <c r="H72" s="9">
        <f t="shared" si="3"/>
        <v>0</v>
      </c>
      <c r="I72" s="9">
        <v>7000</v>
      </c>
      <c r="J72" s="36">
        <f t="shared" si="4"/>
        <v>0</v>
      </c>
      <c r="K72" s="9">
        <v>7000</v>
      </c>
      <c r="L72" s="36">
        <v>7000</v>
      </c>
      <c r="M72" s="9">
        <f t="shared" si="34"/>
        <v>0</v>
      </c>
      <c r="N72" s="36">
        <v>7000</v>
      </c>
      <c r="O72" s="9">
        <f t="shared" si="1"/>
        <v>0</v>
      </c>
      <c r="P72" s="9">
        <v>7000</v>
      </c>
      <c r="Q72" s="9">
        <f t="shared" si="2"/>
        <v>0</v>
      </c>
      <c r="R72" s="9">
        <v>7000</v>
      </c>
      <c r="S72" s="9">
        <f t="shared" si="7"/>
        <v>0</v>
      </c>
      <c r="T72" s="9">
        <v>7000</v>
      </c>
      <c r="U72" s="24">
        <v>7000</v>
      </c>
      <c r="V72" s="24">
        <f t="shared" si="8"/>
        <v>0</v>
      </c>
      <c r="W72" s="39">
        <v>7000</v>
      </c>
      <c r="X72" s="24">
        <f t="shared" si="10"/>
        <v>0</v>
      </c>
      <c r="Y72" s="43">
        <v>7000</v>
      </c>
    </row>
    <row r="73" spans="1:25" ht="46.8" hidden="1" x14ac:dyDescent="0.25">
      <c r="A73" s="10" t="s">
        <v>66</v>
      </c>
      <c r="B73" s="3" t="s">
        <v>20</v>
      </c>
      <c r="C73" s="3" t="s">
        <v>22</v>
      </c>
      <c r="D73" s="3" t="s">
        <v>57</v>
      </c>
      <c r="E73" s="3" t="s">
        <v>67</v>
      </c>
      <c r="F73" s="11" t="s">
        <v>0</v>
      </c>
      <c r="G73" s="9">
        <f>G74</f>
        <v>50000</v>
      </c>
      <c r="H73" s="9">
        <f t="shared" si="3"/>
        <v>0</v>
      </c>
      <c r="I73" s="9">
        <f>I74</f>
        <v>50000</v>
      </c>
      <c r="J73" s="36">
        <f t="shared" si="4"/>
        <v>0</v>
      </c>
      <c r="K73" s="9">
        <f>K74</f>
        <v>50000</v>
      </c>
      <c r="L73" s="36">
        <f>L74</f>
        <v>49600</v>
      </c>
      <c r="M73" s="9">
        <f t="shared" si="34"/>
        <v>-400</v>
      </c>
      <c r="N73" s="36">
        <f>N74</f>
        <v>49600</v>
      </c>
      <c r="O73" s="9">
        <f t="shared" si="1"/>
        <v>0</v>
      </c>
      <c r="P73" s="9">
        <f t="shared" ref="P73:Y74" si="48">P74</f>
        <v>0</v>
      </c>
      <c r="Q73" s="9">
        <f t="shared" si="2"/>
        <v>0</v>
      </c>
      <c r="R73" s="9">
        <f t="shared" si="48"/>
        <v>0</v>
      </c>
      <c r="S73" s="9">
        <f t="shared" si="7"/>
        <v>0</v>
      </c>
      <c r="T73" s="9">
        <f t="shared" si="48"/>
        <v>0</v>
      </c>
      <c r="U73" s="24">
        <f t="shared" si="48"/>
        <v>0</v>
      </c>
      <c r="V73" s="24">
        <f t="shared" si="8"/>
        <v>0</v>
      </c>
      <c r="W73" s="39">
        <f t="shared" si="48"/>
        <v>0</v>
      </c>
      <c r="X73" s="24">
        <f t="shared" si="10"/>
        <v>0</v>
      </c>
      <c r="Y73" s="43">
        <f t="shared" si="48"/>
        <v>0</v>
      </c>
    </row>
    <row r="74" spans="1:25" ht="46.8" hidden="1" x14ac:dyDescent="0.25">
      <c r="A74" s="10" t="s">
        <v>31</v>
      </c>
      <c r="B74" s="3" t="s">
        <v>20</v>
      </c>
      <c r="C74" s="3" t="s">
        <v>22</v>
      </c>
      <c r="D74" s="3" t="s">
        <v>57</v>
      </c>
      <c r="E74" s="3" t="s">
        <v>67</v>
      </c>
      <c r="F74" s="3" t="s">
        <v>32</v>
      </c>
      <c r="G74" s="9">
        <f>G75</f>
        <v>50000</v>
      </c>
      <c r="H74" s="9">
        <f t="shared" si="3"/>
        <v>0</v>
      </c>
      <c r="I74" s="9">
        <f>I75</f>
        <v>50000</v>
      </c>
      <c r="J74" s="36">
        <f t="shared" si="4"/>
        <v>0</v>
      </c>
      <c r="K74" s="9">
        <f>K75</f>
        <v>50000</v>
      </c>
      <c r="L74" s="36">
        <f>L75</f>
        <v>49600</v>
      </c>
      <c r="M74" s="9">
        <f t="shared" si="34"/>
        <v>-400</v>
      </c>
      <c r="N74" s="36">
        <f>N75</f>
        <v>49600</v>
      </c>
      <c r="O74" s="9">
        <f t="shared" si="1"/>
        <v>0</v>
      </c>
      <c r="P74" s="9">
        <f t="shared" si="48"/>
        <v>0</v>
      </c>
      <c r="Q74" s="9">
        <f t="shared" si="2"/>
        <v>0</v>
      </c>
      <c r="R74" s="9">
        <f t="shared" si="48"/>
        <v>0</v>
      </c>
      <c r="S74" s="9">
        <f t="shared" si="7"/>
        <v>0</v>
      </c>
      <c r="T74" s="9">
        <f t="shared" si="48"/>
        <v>0</v>
      </c>
      <c r="U74" s="24">
        <f t="shared" si="48"/>
        <v>0</v>
      </c>
      <c r="V74" s="24">
        <f t="shared" si="8"/>
        <v>0</v>
      </c>
      <c r="W74" s="39">
        <f t="shared" si="48"/>
        <v>0</v>
      </c>
      <c r="X74" s="24">
        <f t="shared" si="10"/>
        <v>0</v>
      </c>
      <c r="Y74" s="43">
        <f t="shared" si="48"/>
        <v>0</v>
      </c>
    </row>
    <row r="75" spans="1:25" ht="46.8" hidden="1" x14ac:dyDescent="0.25">
      <c r="A75" s="10" t="s">
        <v>33</v>
      </c>
      <c r="B75" s="3" t="s">
        <v>20</v>
      </c>
      <c r="C75" s="3" t="s">
        <v>22</v>
      </c>
      <c r="D75" s="3" t="s">
        <v>57</v>
      </c>
      <c r="E75" s="3" t="s">
        <v>67</v>
      </c>
      <c r="F75" s="3" t="s">
        <v>34</v>
      </c>
      <c r="G75" s="9">
        <v>50000</v>
      </c>
      <c r="H75" s="9">
        <f t="shared" si="3"/>
        <v>0</v>
      </c>
      <c r="I75" s="9">
        <v>50000</v>
      </c>
      <c r="J75" s="36">
        <f t="shared" si="4"/>
        <v>0</v>
      </c>
      <c r="K75" s="9">
        <v>50000</v>
      </c>
      <c r="L75" s="36">
        <v>49600</v>
      </c>
      <c r="M75" s="9">
        <f t="shared" si="34"/>
        <v>-400</v>
      </c>
      <c r="N75" s="36">
        <v>49600</v>
      </c>
      <c r="O75" s="9">
        <f t="shared" si="1"/>
        <v>0</v>
      </c>
      <c r="P75" s="9">
        <v>0</v>
      </c>
      <c r="Q75" s="9">
        <f t="shared" si="2"/>
        <v>0</v>
      </c>
      <c r="R75" s="9">
        <v>0</v>
      </c>
      <c r="S75" s="9">
        <f t="shared" si="7"/>
        <v>0</v>
      </c>
      <c r="T75" s="9">
        <v>0</v>
      </c>
      <c r="U75" s="24">
        <v>0</v>
      </c>
      <c r="V75" s="24">
        <f t="shared" si="8"/>
        <v>0</v>
      </c>
      <c r="W75" s="39">
        <v>0</v>
      </c>
      <c r="X75" s="24">
        <f t="shared" si="10"/>
        <v>0</v>
      </c>
      <c r="Y75" s="43">
        <v>0</v>
      </c>
    </row>
    <row r="76" spans="1:25" ht="31.2" hidden="1" x14ac:dyDescent="0.25">
      <c r="A76" s="8" t="s">
        <v>68</v>
      </c>
      <c r="B76" s="3" t="s">
        <v>20</v>
      </c>
      <c r="C76" s="3" t="s">
        <v>69</v>
      </c>
      <c r="D76" s="3" t="s">
        <v>0</v>
      </c>
      <c r="E76" s="3" t="s">
        <v>0</v>
      </c>
      <c r="F76" s="3" t="s">
        <v>0</v>
      </c>
      <c r="G76" s="9">
        <f>G81</f>
        <v>195000</v>
      </c>
      <c r="H76" s="9">
        <f t="shared" si="3"/>
        <v>0</v>
      </c>
      <c r="I76" s="9">
        <f>I81</f>
        <v>195000</v>
      </c>
      <c r="J76" s="36">
        <f t="shared" si="4"/>
        <v>0</v>
      </c>
      <c r="K76" s="9">
        <f>K81</f>
        <v>195000</v>
      </c>
      <c r="L76" s="36">
        <f>L81</f>
        <v>195000</v>
      </c>
      <c r="M76" s="9">
        <f t="shared" si="34"/>
        <v>0</v>
      </c>
      <c r="N76" s="36">
        <f>N81</f>
        <v>195000</v>
      </c>
      <c r="O76" s="9">
        <f t="shared" si="1"/>
        <v>0</v>
      </c>
      <c r="P76" s="9">
        <f t="shared" ref="P76:U76" si="49">P81</f>
        <v>195000</v>
      </c>
      <c r="Q76" s="9">
        <f t="shared" si="2"/>
        <v>0</v>
      </c>
      <c r="R76" s="9">
        <f t="shared" ref="R76:T76" si="50">R81</f>
        <v>195000</v>
      </c>
      <c r="S76" s="9">
        <f t="shared" si="7"/>
        <v>0</v>
      </c>
      <c r="T76" s="9">
        <f t="shared" si="50"/>
        <v>195000</v>
      </c>
      <c r="U76" s="24">
        <f t="shared" si="49"/>
        <v>195000</v>
      </c>
      <c r="V76" s="24">
        <f t="shared" si="8"/>
        <v>0</v>
      </c>
      <c r="W76" s="39">
        <f t="shared" ref="W76:Y76" si="51">W81</f>
        <v>195000</v>
      </c>
      <c r="X76" s="24">
        <f t="shared" si="10"/>
        <v>0</v>
      </c>
      <c r="Y76" s="43">
        <f t="shared" si="51"/>
        <v>195000</v>
      </c>
    </row>
    <row r="77" spans="1:25" ht="15.6" hidden="1" x14ac:dyDescent="0.25">
      <c r="A77" s="8" t="s">
        <v>70</v>
      </c>
      <c r="B77" s="3" t="s">
        <v>20</v>
      </c>
      <c r="C77" s="3" t="s">
        <v>69</v>
      </c>
      <c r="D77" s="3" t="s">
        <v>71</v>
      </c>
      <c r="E77" s="3" t="s">
        <v>0</v>
      </c>
      <c r="F77" s="3" t="s">
        <v>0</v>
      </c>
      <c r="G77" s="9">
        <v>0</v>
      </c>
      <c r="H77" s="9">
        <f t="shared" si="3"/>
        <v>0</v>
      </c>
      <c r="I77" s="9">
        <v>0</v>
      </c>
      <c r="J77" s="36">
        <f t="shared" si="4"/>
        <v>0</v>
      </c>
      <c r="K77" s="9">
        <v>0</v>
      </c>
      <c r="L77" s="36">
        <v>0</v>
      </c>
      <c r="M77" s="9">
        <f t="shared" si="34"/>
        <v>0</v>
      </c>
      <c r="N77" s="36">
        <v>0</v>
      </c>
      <c r="O77" s="9">
        <f t="shared" si="1"/>
        <v>0</v>
      </c>
      <c r="P77" s="9">
        <v>0</v>
      </c>
      <c r="Q77" s="9">
        <f t="shared" si="2"/>
        <v>0</v>
      </c>
      <c r="R77" s="9">
        <v>0</v>
      </c>
      <c r="S77" s="9">
        <f t="shared" si="7"/>
        <v>0</v>
      </c>
      <c r="T77" s="9">
        <v>0</v>
      </c>
      <c r="U77" s="24">
        <v>0</v>
      </c>
      <c r="V77" s="24">
        <f t="shared" si="8"/>
        <v>0</v>
      </c>
      <c r="W77" s="39">
        <v>0</v>
      </c>
      <c r="X77" s="24">
        <f t="shared" si="10"/>
        <v>0</v>
      </c>
      <c r="Y77" s="43">
        <v>0</v>
      </c>
    </row>
    <row r="78" spans="1:25" ht="62.4" hidden="1" x14ac:dyDescent="0.25">
      <c r="A78" s="10" t="s">
        <v>72</v>
      </c>
      <c r="B78" s="3" t="s">
        <v>20</v>
      </c>
      <c r="C78" s="3" t="s">
        <v>69</v>
      </c>
      <c r="D78" s="3" t="s">
        <v>71</v>
      </c>
      <c r="E78" s="3" t="s">
        <v>73</v>
      </c>
      <c r="F78" s="11" t="s">
        <v>0</v>
      </c>
      <c r="G78" s="9">
        <v>0</v>
      </c>
      <c r="H78" s="9">
        <f t="shared" si="3"/>
        <v>0</v>
      </c>
      <c r="I78" s="9">
        <v>0</v>
      </c>
      <c r="J78" s="36">
        <f t="shared" si="4"/>
        <v>0</v>
      </c>
      <c r="K78" s="9">
        <v>0</v>
      </c>
      <c r="L78" s="36">
        <v>0</v>
      </c>
      <c r="M78" s="9">
        <f t="shared" si="34"/>
        <v>0</v>
      </c>
      <c r="N78" s="36">
        <v>0</v>
      </c>
      <c r="O78" s="9">
        <f t="shared" si="1"/>
        <v>0</v>
      </c>
      <c r="P78" s="9">
        <v>0</v>
      </c>
      <c r="Q78" s="9">
        <f t="shared" si="2"/>
        <v>0</v>
      </c>
      <c r="R78" s="9">
        <v>0</v>
      </c>
      <c r="S78" s="9">
        <f t="shared" si="7"/>
        <v>0</v>
      </c>
      <c r="T78" s="9">
        <v>0</v>
      </c>
      <c r="U78" s="24">
        <v>0</v>
      </c>
      <c r="V78" s="24">
        <f t="shared" si="8"/>
        <v>0</v>
      </c>
      <c r="W78" s="39">
        <v>0</v>
      </c>
      <c r="X78" s="24">
        <f t="shared" si="10"/>
        <v>0</v>
      </c>
      <c r="Y78" s="43">
        <v>0</v>
      </c>
    </row>
    <row r="79" spans="1:25" ht="46.8" hidden="1" x14ac:dyDescent="0.25">
      <c r="A79" s="10" t="s">
        <v>31</v>
      </c>
      <c r="B79" s="3" t="s">
        <v>20</v>
      </c>
      <c r="C79" s="3" t="s">
        <v>69</v>
      </c>
      <c r="D79" s="3" t="s">
        <v>71</v>
      </c>
      <c r="E79" s="3" t="s">
        <v>73</v>
      </c>
      <c r="F79" s="3" t="s">
        <v>32</v>
      </c>
      <c r="G79" s="9">
        <v>0</v>
      </c>
      <c r="H79" s="9">
        <f t="shared" si="3"/>
        <v>0</v>
      </c>
      <c r="I79" s="9">
        <v>0</v>
      </c>
      <c r="J79" s="36">
        <f t="shared" si="4"/>
        <v>0</v>
      </c>
      <c r="K79" s="9">
        <v>0</v>
      </c>
      <c r="L79" s="36">
        <v>0</v>
      </c>
      <c r="M79" s="9">
        <f t="shared" si="34"/>
        <v>0</v>
      </c>
      <c r="N79" s="36">
        <v>0</v>
      </c>
      <c r="O79" s="9">
        <f t="shared" si="1"/>
        <v>0</v>
      </c>
      <c r="P79" s="9">
        <v>0</v>
      </c>
      <c r="Q79" s="9">
        <f t="shared" si="2"/>
        <v>0</v>
      </c>
      <c r="R79" s="9">
        <v>0</v>
      </c>
      <c r="S79" s="9">
        <f t="shared" si="7"/>
        <v>0</v>
      </c>
      <c r="T79" s="9">
        <v>0</v>
      </c>
      <c r="U79" s="24">
        <v>0</v>
      </c>
      <c r="V79" s="24">
        <f t="shared" si="8"/>
        <v>0</v>
      </c>
      <c r="W79" s="39">
        <v>0</v>
      </c>
      <c r="X79" s="24">
        <f t="shared" si="10"/>
        <v>0</v>
      </c>
      <c r="Y79" s="43">
        <v>0</v>
      </c>
    </row>
    <row r="80" spans="1:25" ht="46.8" hidden="1" x14ac:dyDescent="0.25">
      <c r="A80" s="10" t="s">
        <v>33</v>
      </c>
      <c r="B80" s="3" t="s">
        <v>20</v>
      </c>
      <c r="C80" s="3" t="s">
        <v>69</v>
      </c>
      <c r="D80" s="3" t="s">
        <v>71</v>
      </c>
      <c r="E80" s="3" t="s">
        <v>73</v>
      </c>
      <c r="F80" s="3" t="s">
        <v>34</v>
      </c>
      <c r="G80" s="9">
        <v>0</v>
      </c>
      <c r="H80" s="9">
        <f t="shared" si="3"/>
        <v>0</v>
      </c>
      <c r="I80" s="9">
        <v>0</v>
      </c>
      <c r="J80" s="36">
        <f t="shared" si="4"/>
        <v>0</v>
      </c>
      <c r="K80" s="9">
        <v>0</v>
      </c>
      <c r="L80" s="36">
        <v>0</v>
      </c>
      <c r="M80" s="9">
        <f t="shared" si="34"/>
        <v>0</v>
      </c>
      <c r="N80" s="36">
        <v>0</v>
      </c>
      <c r="O80" s="9">
        <f t="shared" si="1"/>
        <v>0</v>
      </c>
      <c r="P80" s="9">
        <v>0</v>
      </c>
      <c r="Q80" s="9">
        <f t="shared" si="2"/>
        <v>0</v>
      </c>
      <c r="R80" s="9">
        <v>0</v>
      </c>
      <c r="S80" s="9">
        <f t="shared" si="7"/>
        <v>0</v>
      </c>
      <c r="T80" s="9">
        <v>0</v>
      </c>
      <c r="U80" s="24">
        <v>0</v>
      </c>
      <c r="V80" s="24">
        <f t="shared" si="8"/>
        <v>0</v>
      </c>
      <c r="W80" s="39">
        <v>0</v>
      </c>
      <c r="X80" s="24">
        <f t="shared" si="10"/>
        <v>0</v>
      </c>
      <c r="Y80" s="43">
        <v>0</v>
      </c>
    </row>
    <row r="81" spans="1:25" ht="62.4" hidden="1" x14ac:dyDescent="0.25">
      <c r="A81" s="8" t="s">
        <v>74</v>
      </c>
      <c r="B81" s="3" t="s">
        <v>20</v>
      </c>
      <c r="C81" s="3" t="s">
        <v>69</v>
      </c>
      <c r="D81" s="3" t="s">
        <v>75</v>
      </c>
      <c r="E81" s="3" t="s">
        <v>0</v>
      </c>
      <c r="F81" s="3" t="s">
        <v>0</v>
      </c>
      <c r="G81" s="9">
        <f t="shared" ref="G81:N83" si="52">G82</f>
        <v>195000</v>
      </c>
      <c r="H81" s="9">
        <f t="shared" si="3"/>
        <v>0</v>
      </c>
      <c r="I81" s="9">
        <f t="shared" si="52"/>
        <v>195000</v>
      </c>
      <c r="J81" s="36">
        <f t="shared" si="4"/>
        <v>0</v>
      </c>
      <c r="K81" s="9">
        <f t="shared" si="52"/>
        <v>195000</v>
      </c>
      <c r="L81" s="36">
        <f t="shared" si="52"/>
        <v>195000</v>
      </c>
      <c r="M81" s="9">
        <f t="shared" si="34"/>
        <v>0</v>
      </c>
      <c r="N81" s="36">
        <f t="shared" si="52"/>
        <v>195000</v>
      </c>
      <c r="O81" s="9">
        <f t="shared" si="1"/>
        <v>0</v>
      </c>
      <c r="P81" s="9">
        <f t="shared" ref="P81:Y81" si="53">P82</f>
        <v>195000</v>
      </c>
      <c r="Q81" s="9">
        <f t="shared" si="2"/>
        <v>0</v>
      </c>
      <c r="R81" s="9">
        <f t="shared" si="53"/>
        <v>195000</v>
      </c>
      <c r="S81" s="9">
        <f t="shared" si="7"/>
        <v>0</v>
      </c>
      <c r="T81" s="9">
        <f t="shared" si="53"/>
        <v>195000</v>
      </c>
      <c r="U81" s="24">
        <f t="shared" si="53"/>
        <v>195000</v>
      </c>
      <c r="V81" s="24">
        <f t="shared" si="8"/>
        <v>0</v>
      </c>
      <c r="W81" s="39">
        <f t="shared" si="53"/>
        <v>195000</v>
      </c>
      <c r="X81" s="24">
        <f t="shared" si="10"/>
        <v>0</v>
      </c>
      <c r="Y81" s="43">
        <f t="shared" si="53"/>
        <v>195000</v>
      </c>
    </row>
    <row r="82" spans="1:25" ht="46.8" hidden="1" x14ac:dyDescent="0.25">
      <c r="A82" s="10" t="s">
        <v>76</v>
      </c>
      <c r="B82" s="3" t="s">
        <v>20</v>
      </c>
      <c r="C82" s="3" t="s">
        <v>69</v>
      </c>
      <c r="D82" s="3" t="s">
        <v>75</v>
      </c>
      <c r="E82" s="3" t="s">
        <v>77</v>
      </c>
      <c r="F82" s="11" t="s">
        <v>0</v>
      </c>
      <c r="G82" s="9">
        <f t="shared" si="52"/>
        <v>195000</v>
      </c>
      <c r="H82" s="9">
        <f t="shared" si="3"/>
        <v>0</v>
      </c>
      <c r="I82" s="9">
        <f t="shared" si="52"/>
        <v>195000</v>
      </c>
      <c r="J82" s="36">
        <f t="shared" si="4"/>
        <v>0</v>
      </c>
      <c r="K82" s="9">
        <f t="shared" si="52"/>
        <v>195000</v>
      </c>
      <c r="L82" s="36">
        <f t="shared" si="52"/>
        <v>195000</v>
      </c>
      <c r="M82" s="9">
        <f t="shared" si="34"/>
        <v>0</v>
      </c>
      <c r="N82" s="36">
        <f t="shared" si="52"/>
        <v>195000</v>
      </c>
      <c r="O82" s="9">
        <f t="shared" si="1"/>
        <v>0</v>
      </c>
      <c r="P82" s="9">
        <f t="shared" ref="P82:Y82" si="54">P83</f>
        <v>195000</v>
      </c>
      <c r="Q82" s="9">
        <f t="shared" si="2"/>
        <v>0</v>
      </c>
      <c r="R82" s="9">
        <f t="shared" si="54"/>
        <v>195000</v>
      </c>
      <c r="S82" s="9">
        <f t="shared" si="7"/>
        <v>0</v>
      </c>
      <c r="T82" s="9">
        <f t="shared" si="54"/>
        <v>195000</v>
      </c>
      <c r="U82" s="24">
        <f t="shared" si="54"/>
        <v>195000</v>
      </c>
      <c r="V82" s="24">
        <f t="shared" si="8"/>
        <v>0</v>
      </c>
      <c r="W82" s="39">
        <f t="shared" si="54"/>
        <v>195000</v>
      </c>
      <c r="X82" s="24">
        <f t="shared" si="10"/>
        <v>0</v>
      </c>
      <c r="Y82" s="43">
        <f t="shared" si="54"/>
        <v>195000</v>
      </c>
    </row>
    <row r="83" spans="1:25" ht="46.8" hidden="1" x14ac:dyDescent="0.25">
      <c r="A83" s="10" t="s">
        <v>31</v>
      </c>
      <c r="B83" s="3" t="s">
        <v>20</v>
      </c>
      <c r="C83" s="3" t="s">
        <v>69</v>
      </c>
      <c r="D83" s="3" t="s">
        <v>75</v>
      </c>
      <c r="E83" s="3" t="s">
        <v>77</v>
      </c>
      <c r="F83" s="3" t="s">
        <v>32</v>
      </c>
      <c r="G83" s="9">
        <f t="shared" si="52"/>
        <v>195000</v>
      </c>
      <c r="H83" s="9">
        <f t="shared" si="3"/>
        <v>0</v>
      </c>
      <c r="I83" s="9">
        <f t="shared" si="52"/>
        <v>195000</v>
      </c>
      <c r="J83" s="36">
        <f t="shared" si="4"/>
        <v>0</v>
      </c>
      <c r="K83" s="9">
        <f t="shared" si="52"/>
        <v>195000</v>
      </c>
      <c r="L83" s="36">
        <f t="shared" si="52"/>
        <v>195000</v>
      </c>
      <c r="M83" s="9">
        <f t="shared" ref="M83:M114" si="55">L83-K83</f>
        <v>0</v>
      </c>
      <c r="N83" s="36">
        <f t="shared" si="52"/>
        <v>195000</v>
      </c>
      <c r="O83" s="9">
        <f t="shared" si="1"/>
        <v>0</v>
      </c>
      <c r="P83" s="9">
        <f t="shared" ref="P83:Y83" si="56">P84</f>
        <v>195000</v>
      </c>
      <c r="Q83" s="9">
        <f t="shared" si="2"/>
        <v>0</v>
      </c>
      <c r="R83" s="9">
        <f t="shared" si="56"/>
        <v>195000</v>
      </c>
      <c r="S83" s="9">
        <f t="shared" si="7"/>
        <v>0</v>
      </c>
      <c r="T83" s="9">
        <f t="shared" si="56"/>
        <v>195000</v>
      </c>
      <c r="U83" s="24">
        <f t="shared" si="56"/>
        <v>195000</v>
      </c>
      <c r="V83" s="24">
        <f t="shared" si="8"/>
        <v>0</v>
      </c>
      <c r="W83" s="39">
        <f t="shared" si="56"/>
        <v>195000</v>
      </c>
      <c r="X83" s="24">
        <f t="shared" si="10"/>
        <v>0</v>
      </c>
      <c r="Y83" s="43">
        <f t="shared" si="56"/>
        <v>195000</v>
      </c>
    </row>
    <row r="84" spans="1:25" ht="46.8" hidden="1" x14ac:dyDescent="0.25">
      <c r="A84" s="10" t="s">
        <v>33</v>
      </c>
      <c r="B84" s="3" t="s">
        <v>20</v>
      </c>
      <c r="C84" s="3" t="s">
        <v>69</v>
      </c>
      <c r="D84" s="3" t="s">
        <v>75</v>
      </c>
      <c r="E84" s="3" t="s">
        <v>77</v>
      </c>
      <c r="F84" s="3" t="s">
        <v>34</v>
      </c>
      <c r="G84" s="9">
        <v>195000</v>
      </c>
      <c r="H84" s="9">
        <f t="shared" si="3"/>
        <v>0</v>
      </c>
      <c r="I84" s="9">
        <v>195000</v>
      </c>
      <c r="J84" s="36">
        <f t="shared" si="4"/>
        <v>0</v>
      </c>
      <c r="K84" s="9">
        <v>195000</v>
      </c>
      <c r="L84" s="36">
        <v>195000</v>
      </c>
      <c r="M84" s="9">
        <f t="shared" si="55"/>
        <v>0</v>
      </c>
      <c r="N84" s="36">
        <v>195000</v>
      </c>
      <c r="O84" s="9">
        <f t="shared" ref="O84:O147" si="57">N84-L84</f>
        <v>0</v>
      </c>
      <c r="P84" s="9">
        <v>195000</v>
      </c>
      <c r="Q84" s="9">
        <f t="shared" si="2"/>
        <v>0</v>
      </c>
      <c r="R84" s="9">
        <v>195000</v>
      </c>
      <c r="S84" s="9">
        <f t="shared" si="7"/>
        <v>0</v>
      </c>
      <c r="T84" s="9">
        <v>195000</v>
      </c>
      <c r="U84" s="24">
        <v>195000</v>
      </c>
      <c r="V84" s="24">
        <f t="shared" si="8"/>
        <v>0</v>
      </c>
      <c r="W84" s="39">
        <v>195000</v>
      </c>
      <c r="X84" s="24">
        <f t="shared" si="10"/>
        <v>0</v>
      </c>
      <c r="Y84" s="43">
        <v>195000</v>
      </c>
    </row>
    <row r="85" spans="1:25" ht="15.6" x14ac:dyDescent="0.25">
      <c r="A85" s="8" t="s">
        <v>78</v>
      </c>
      <c r="B85" s="3" t="s">
        <v>20</v>
      </c>
      <c r="C85" s="3" t="s">
        <v>24</v>
      </c>
      <c r="D85" s="3" t="s">
        <v>0</v>
      </c>
      <c r="E85" s="3" t="s">
        <v>0</v>
      </c>
      <c r="F85" s="3" t="s">
        <v>0</v>
      </c>
      <c r="G85" s="9">
        <f>G86+G90+G98+G110</f>
        <v>28188059.07</v>
      </c>
      <c r="H85" s="9">
        <f t="shared" si="3"/>
        <v>2852167.4000000022</v>
      </c>
      <c r="I85" s="9">
        <f>I86+I90+I98+I110</f>
        <v>31040226.470000003</v>
      </c>
      <c r="J85" s="36">
        <f t="shared" si="4"/>
        <v>0</v>
      </c>
      <c r="K85" s="9">
        <f>K86+K90+K98+K110</f>
        <v>31040226.470000003</v>
      </c>
      <c r="L85" s="36">
        <f>L86+L90+L98+L110</f>
        <v>31518926.470000003</v>
      </c>
      <c r="M85" s="9">
        <f t="shared" si="55"/>
        <v>478700</v>
      </c>
      <c r="N85" s="36">
        <f>N86+N90+N98+N110</f>
        <v>31473926.470000003</v>
      </c>
      <c r="O85" s="9">
        <f t="shared" si="57"/>
        <v>-45000</v>
      </c>
      <c r="P85" s="9">
        <f t="shared" ref="P85:U85" si="58">P86+P90+P98+P110</f>
        <v>42200741.149999999</v>
      </c>
      <c r="Q85" s="9">
        <f t="shared" si="2"/>
        <v>0</v>
      </c>
      <c r="R85" s="9">
        <f t="shared" ref="R85:T85" si="59">R86+R90+R98+R110</f>
        <v>42200741.149999999</v>
      </c>
      <c r="S85" s="9">
        <f t="shared" si="7"/>
        <v>0</v>
      </c>
      <c r="T85" s="9">
        <f t="shared" si="59"/>
        <v>42200741.149999999</v>
      </c>
      <c r="U85" s="24">
        <f t="shared" si="58"/>
        <v>36166730.030000001</v>
      </c>
      <c r="V85" s="24">
        <f t="shared" si="8"/>
        <v>0</v>
      </c>
      <c r="W85" s="39">
        <f t="shared" ref="W85:Y85" si="60">W86+W90+W98+W110</f>
        <v>36166730.030000001</v>
      </c>
      <c r="X85" s="24">
        <f t="shared" si="10"/>
        <v>0</v>
      </c>
      <c r="Y85" s="43">
        <f t="shared" si="60"/>
        <v>36166730.030000001</v>
      </c>
    </row>
    <row r="86" spans="1:25" ht="15.6" hidden="1" x14ac:dyDescent="0.25">
      <c r="A86" s="8" t="s">
        <v>79</v>
      </c>
      <c r="B86" s="3" t="s">
        <v>20</v>
      </c>
      <c r="C86" s="3" t="s">
        <v>24</v>
      </c>
      <c r="D86" s="3" t="s">
        <v>46</v>
      </c>
      <c r="E86" s="3" t="s">
        <v>0</v>
      </c>
      <c r="F86" s="3" t="s">
        <v>0</v>
      </c>
      <c r="G86" s="9">
        <f t="shared" ref="G86:N88" si="61">G87</f>
        <v>212987.07</v>
      </c>
      <c r="H86" s="9">
        <f t="shared" si="3"/>
        <v>0</v>
      </c>
      <c r="I86" s="9">
        <f t="shared" si="61"/>
        <v>212987.07</v>
      </c>
      <c r="J86" s="36">
        <f t="shared" si="4"/>
        <v>0</v>
      </c>
      <c r="K86" s="9">
        <f t="shared" si="61"/>
        <v>212987.07</v>
      </c>
      <c r="L86" s="36">
        <f t="shared" si="61"/>
        <v>212987.07</v>
      </c>
      <c r="M86" s="9">
        <f t="shared" si="55"/>
        <v>0</v>
      </c>
      <c r="N86" s="36">
        <f t="shared" si="61"/>
        <v>212987.07</v>
      </c>
      <c r="O86" s="9">
        <f t="shared" si="57"/>
        <v>0</v>
      </c>
      <c r="P86" s="9">
        <f t="shared" ref="P86:Y86" si="62">P87</f>
        <v>212987.07</v>
      </c>
      <c r="Q86" s="9">
        <f t="shared" si="2"/>
        <v>0</v>
      </c>
      <c r="R86" s="9">
        <f t="shared" si="62"/>
        <v>212987.07</v>
      </c>
      <c r="S86" s="9">
        <f t="shared" si="7"/>
        <v>0</v>
      </c>
      <c r="T86" s="9">
        <f t="shared" si="62"/>
        <v>212987.07</v>
      </c>
      <c r="U86" s="24">
        <f t="shared" si="62"/>
        <v>212987.07</v>
      </c>
      <c r="V86" s="24">
        <f t="shared" si="8"/>
        <v>0</v>
      </c>
      <c r="W86" s="39">
        <f t="shared" si="62"/>
        <v>212987.07</v>
      </c>
      <c r="X86" s="24">
        <f t="shared" si="10"/>
        <v>0</v>
      </c>
      <c r="Y86" s="43">
        <f t="shared" si="62"/>
        <v>212987.07</v>
      </c>
    </row>
    <row r="87" spans="1:25" ht="156" hidden="1" x14ac:dyDescent="0.25">
      <c r="A87" s="10" t="s">
        <v>80</v>
      </c>
      <c r="B87" s="3" t="s">
        <v>20</v>
      </c>
      <c r="C87" s="3" t="s">
        <v>24</v>
      </c>
      <c r="D87" s="3" t="s">
        <v>46</v>
      </c>
      <c r="E87" s="3" t="s">
        <v>81</v>
      </c>
      <c r="F87" s="11" t="s">
        <v>0</v>
      </c>
      <c r="G87" s="9">
        <f t="shared" si="61"/>
        <v>212987.07</v>
      </c>
      <c r="H87" s="9">
        <f t="shared" si="3"/>
        <v>0</v>
      </c>
      <c r="I87" s="9">
        <f t="shared" si="61"/>
        <v>212987.07</v>
      </c>
      <c r="J87" s="36">
        <f t="shared" si="4"/>
        <v>0</v>
      </c>
      <c r="K87" s="9">
        <f t="shared" si="61"/>
        <v>212987.07</v>
      </c>
      <c r="L87" s="36">
        <f t="shared" si="61"/>
        <v>212987.07</v>
      </c>
      <c r="M87" s="9">
        <f t="shared" si="55"/>
        <v>0</v>
      </c>
      <c r="N87" s="36">
        <f t="shared" si="61"/>
        <v>212987.07</v>
      </c>
      <c r="O87" s="9">
        <f t="shared" si="57"/>
        <v>0</v>
      </c>
      <c r="P87" s="9">
        <f t="shared" ref="P87:Y87" si="63">P88</f>
        <v>212987.07</v>
      </c>
      <c r="Q87" s="9">
        <f t="shared" si="2"/>
        <v>0</v>
      </c>
      <c r="R87" s="9">
        <f t="shared" si="63"/>
        <v>212987.07</v>
      </c>
      <c r="S87" s="9">
        <f t="shared" si="7"/>
        <v>0</v>
      </c>
      <c r="T87" s="9">
        <f t="shared" si="63"/>
        <v>212987.07</v>
      </c>
      <c r="U87" s="24">
        <f t="shared" si="63"/>
        <v>212987.07</v>
      </c>
      <c r="V87" s="24">
        <f t="shared" si="8"/>
        <v>0</v>
      </c>
      <c r="W87" s="39">
        <f t="shared" si="63"/>
        <v>212987.07</v>
      </c>
      <c r="X87" s="24">
        <f t="shared" si="10"/>
        <v>0</v>
      </c>
      <c r="Y87" s="43">
        <f t="shared" si="63"/>
        <v>212987.07</v>
      </c>
    </row>
    <row r="88" spans="1:25" ht="46.8" hidden="1" x14ac:dyDescent="0.25">
      <c r="A88" s="10" t="s">
        <v>31</v>
      </c>
      <c r="B88" s="3" t="s">
        <v>20</v>
      </c>
      <c r="C88" s="3" t="s">
        <v>24</v>
      </c>
      <c r="D88" s="3" t="s">
        <v>46</v>
      </c>
      <c r="E88" s="3" t="s">
        <v>81</v>
      </c>
      <c r="F88" s="3" t="s">
        <v>32</v>
      </c>
      <c r="G88" s="9">
        <f t="shared" si="61"/>
        <v>212987.07</v>
      </c>
      <c r="H88" s="9">
        <f t="shared" si="3"/>
        <v>0</v>
      </c>
      <c r="I88" s="9">
        <f t="shared" si="61"/>
        <v>212987.07</v>
      </c>
      <c r="J88" s="36">
        <f t="shared" si="4"/>
        <v>0</v>
      </c>
      <c r="K88" s="9">
        <f t="shared" si="61"/>
        <v>212987.07</v>
      </c>
      <c r="L88" s="36">
        <f t="shared" si="61"/>
        <v>212987.07</v>
      </c>
      <c r="M88" s="9">
        <f t="shared" si="55"/>
        <v>0</v>
      </c>
      <c r="N88" s="36">
        <f t="shared" si="61"/>
        <v>212987.07</v>
      </c>
      <c r="O88" s="9">
        <f t="shared" si="57"/>
        <v>0</v>
      </c>
      <c r="P88" s="9">
        <f t="shared" ref="P88:Y88" si="64">P89</f>
        <v>212987.07</v>
      </c>
      <c r="Q88" s="9">
        <f t="shared" si="2"/>
        <v>0</v>
      </c>
      <c r="R88" s="9">
        <f t="shared" si="64"/>
        <v>212987.07</v>
      </c>
      <c r="S88" s="9">
        <f t="shared" si="7"/>
        <v>0</v>
      </c>
      <c r="T88" s="9">
        <f t="shared" si="64"/>
        <v>212987.07</v>
      </c>
      <c r="U88" s="24">
        <f t="shared" si="64"/>
        <v>212987.07</v>
      </c>
      <c r="V88" s="24">
        <f t="shared" si="8"/>
        <v>0</v>
      </c>
      <c r="W88" s="39">
        <f t="shared" si="64"/>
        <v>212987.07</v>
      </c>
      <c r="X88" s="24">
        <f t="shared" si="10"/>
        <v>0</v>
      </c>
      <c r="Y88" s="43">
        <f t="shared" si="64"/>
        <v>212987.07</v>
      </c>
    </row>
    <row r="89" spans="1:25" ht="46.8" hidden="1" x14ac:dyDescent="0.25">
      <c r="A89" s="10" t="s">
        <v>33</v>
      </c>
      <c r="B89" s="3" t="s">
        <v>20</v>
      </c>
      <c r="C89" s="3" t="s">
        <v>24</v>
      </c>
      <c r="D89" s="3" t="s">
        <v>46</v>
      </c>
      <c r="E89" s="3" t="s">
        <v>81</v>
      </c>
      <c r="F89" s="3" t="s">
        <v>34</v>
      </c>
      <c r="G89" s="9">
        <v>212987.07</v>
      </c>
      <c r="H89" s="9">
        <f t="shared" si="3"/>
        <v>0</v>
      </c>
      <c r="I89" s="9">
        <v>212987.07</v>
      </c>
      <c r="J89" s="36">
        <f t="shared" si="4"/>
        <v>0</v>
      </c>
      <c r="K89" s="9">
        <v>212987.07</v>
      </c>
      <c r="L89" s="36">
        <v>212987.07</v>
      </c>
      <c r="M89" s="9">
        <f t="shared" si="55"/>
        <v>0</v>
      </c>
      <c r="N89" s="36">
        <v>212987.07</v>
      </c>
      <c r="O89" s="9">
        <f t="shared" si="57"/>
        <v>0</v>
      </c>
      <c r="P89" s="9">
        <v>212987.07</v>
      </c>
      <c r="Q89" s="9">
        <f t="shared" ref="Q89:Q155" si="65">R89-P89</f>
        <v>0</v>
      </c>
      <c r="R89" s="9">
        <v>212987.07</v>
      </c>
      <c r="S89" s="9">
        <f t="shared" si="7"/>
        <v>0</v>
      </c>
      <c r="T89" s="9">
        <v>212987.07</v>
      </c>
      <c r="U89" s="24">
        <v>212987.07</v>
      </c>
      <c r="V89" s="24">
        <f t="shared" si="8"/>
        <v>0</v>
      </c>
      <c r="W89" s="39">
        <v>212987.07</v>
      </c>
      <c r="X89" s="24">
        <f t="shared" si="10"/>
        <v>0</v>
      </c>
      <c r="Y89" s="43">
        <v>212987.07</v>
      </c>
    </row>
    <row r="90" spans="1:25" ht="15.6" hidden="1" x14ac:dyDescent="0.25">
      <c r="A90" s="8" t="s">
        <v>82</v>
      </c>
      <c r="B90" s="3" t="s">
        <v>20</v>
      </c>
      <c r="C90" s="3" t="s">
        <v>24</v>
      </c>
      <c r="D90" s="3" t="s">
        <v>83</v>
      </c>
      <c r="E90" s="3" t="s">
        <v>0</v>
      </c>
      <c r="F90" s="3" t="s">
        <v>0</v>
      </c>
      <c r="G90" s="9">
        <f>G91</f>
        <v>5648900</v>
      </c>
      <c r="H90" s="9">
        <f t="shared" ref="H90:H156" si="66">I90-G90</f>
        <v>0</v>
      </c>
      <c r="I90" s="9">
        <f>I91</f>
        <v>5648900</v>
      </c>
      <c r="J90" s="36">
        <f t="shared" ref="J90:J156" si="67">K90-I90</f>
        <v>0</v>
      </c>
      <c r="K90" s="9">
        <f>K91</f>
        <v>5648900</v>
      </c>
      <c r="L90" s="36">
        <f>L91</f>
        <v>6139600</v>
      </c>
      <c r="M90" s="9">
        <f t="shared" si="55"/>
        <v>490700</v>
      </c>
      <c r="N90" s="36">
        <f>N91</f>
        <v>6139600</v>
      </c>
      <c r="O90" s="9">
        <f t="shared" si="57"/>
        <v>0</v>
      </c>
      <c r="P90" s="9">
        <f t="shared" ref="P90:Y90" si="68">P91</f>
        <v>4798250</v>
      </c>
      <c r="Q90" s="9">
        <f t="shared" si="65"/>
        <v>0</v>
      </c>
      <c r="R90" s="9">
        <f t="shared" si="68"/>
        <v>4798250</v>
      </c>
      <c r="S90" s="9">
        <f t="shared" ref="S90:S156" si="69">T90-R90</f>
        <v>0</v>
      </c>
      <c r="T90" s="9">
        <f t="shared" si="68"/>
        <v>4798250</v>
      </c>
      <c r="U90" s="24">
        <f t="shared" si="68"/>
        <v>3798250</v>
      </c>
      <c r="V90" s="24">
        <f t="shared" ref="V90:V156" si="70">W90-U90</f>
        <v>0</v>
      </c>
      <c r="W90" s="39">
        <f t="shared" si="68"/>
        <v>3798250</v>
      </c>
      <c r="X90" s="24">
        <f t="shared" ref="X90:X156" si="71">Y90-W90</f>
        <v>0</v>
      </c>
      <c r="Y90" s="43">
        <f t="shared" si="68"/>
        <v>3798250</v>
      </c>
    </row>
    <row r="91" spans="1:25" ht="46.8" hidden="1" x14ac:dyDescent="0.25">
      <c r="A91" s="10" t="s">
        <v>84</v>
      </c>
      <c r="B91" s="3" t="s">
        <v>20</v>
      </c>
      <c r="C91" s="3" t="s">
        <v>24</v>
      </c>
      <c r="D91" s="3" t="s">
        <v>83</v>
      </c>
      <c r="E91" s="3" t="s">
        <v>85</v>
      </c>
      <c r="F91" s="11" t="s">
        <v>0</v>
      </c>
      <c r="G91" s="9">
        <f>G92+G94+G96</f>
        <v>5648900</v>
      </c>
      <c r="H91" s="9">
        <f t="shared" si="66"/>
        <v>0</v>
      </c>
      <c r="I91" s="9">
        <f>I92+I94+I96</f>
        <v>5648900</v>
      </c>
      <c r="J91" s="36">
        <f t="shared" si="67"/>
        <v>0</v>
      </c>
      <c r="K91" s="9">
        <f>K92+K94+K96</f>
        <v>5648900</v>
      </c>
      <c r="L91" s="36">
        <f>L92+L94+L96</f>
        <v>6139600</v>
      </c>
      <c r="M91" s="9">
        <f t="shared" si="55"/>
        <v>490700</v>
      </c>
      <c r="N91" s="36">
        <f>N92+N94+N96</f>
        <v>6139600</v>
      </c>
      <c r="O91" s="9">
        <f t="shared" si="57"/>
        <v>0</v>
      </c>
      <c r="P91" s="9">
        <f t="shared" ref="P91:U91" si="72">P92+P94+P96</f>
        <v>4798250</v>
      </c>
      <c r="Q91" s="9">
        <f t="shared" si="65"/>
        <v>0</v>
      </c>
      <c r="R91" s="9">
        <f t="shared" ref="R91:T91" si="73">R92+R94+R96</f>
        <v>4798250</v>
      </c>
      <c r="S91" s="9">
        <f t="shared" si="69"/>
        <v>0</v>
      </c>
      <c r="T91" s="9">
        <f t="shared" si="73"/>
        <v>4798250</v>
      </c>
      <c r="U91" s="24">
        <f t="shared" si="72"/>
        <v>3798250</v>
      </c>
      <c r="V91" s="24">
        <f t="shared" si="70"/>
        <v>0</v>
      </c>
      <c r="W91" s="39">
        <f t="shared" ref="W91:Y91" si="74">W92+W94+W96</f>
        <v>3798250</v>
      </c>
      <c r="X91" s="24">
        <f t="shared" si="71"/>
        <v>0</v>
      </c>
      <c r="Y91" s="43">
        <f t="shared" si="74"/>
        <v>3798250</v>
      </c>
    </row>
    <row r="92" spans="1:25" ht="93.6" hidden="1" x14ac:dyDescent="0.25">
      <c r="A92" s="10" t="s">
        <v>27</v>
      </c>
      <c r="B92" s="3" t="s">
        <v>20</v>
      </c>
      <c r="C92" s="3" t="s">
        <v>24</v>
      </c>
      <c r="D92" s="3" t="s">
        <v>83</v>
      </c>
      <c r="E92" s="3" t="s">
        <v>85</v>
      </c>
      <c r="F92" s="3" t="s">
        <v>28</v>
      </c>
      <c r="G92" s="9">
        <f>G93</f>
        <v>3262000</v>
      </c>
      <c r="H92" s="9">
        <f t="shared" si="66"/>
        <v>0</v>
      </c>
      <c r="I92" s="9">
        <f>I93</f>
        <v>3262000</v>
      </c>
      <c r="J92" s="36">
        <f t="shared" si="67"/>
        <v>0</v>
      </c>
      <c r="K92" s="9">
        <f>K93</f>
        <v>3262000</v>
      </c>
      <c r="L92" s="36">
        <f>L93</f>
        <v>3752700</v>
      </c>
      <c r="M92" s="9">
        <f t="shared" si="55"/>
        <v>490700</v>
      </c>
      <c r="N92" s="36">
        <f>N93</f>
        <v>3752700</v>
      </c>
      <c r="O92" s="9">
        <f t="shared" si="57"/>
        <v>0</v>
      </c>
      <c r="P92" s="9">
        <f t="shared" ref="P92:Y92" si="75">P93</f>
        <v>3262000</v>
      </c>
      <c r="Q92" s="9">
        <f t="shared" si="65"/>
        <v>0</v>
      </c>
      <c r="R92" s="9">
        <f t="shared" si="75"/>
        <v>3262000</v>
      </c>
      <c r="S92" s="9">
        <f t="shared" si="69"/>
        <v>0</v>
      </c>
      <c r="T92" s="9">
        <f t="shared" si="75"/>
        <v>3262000</v>
      </c>
      <c r="U92" s="24">
        <f t="shared" si="75"/>
        <v>3262000</v>
      </c>
      <c r="V92" s="24">
        <f t="shared" si="70"/>
        <v>0</v>
      </c>
      <c r="W92" s="39">
        <f t="shared" si="75"/>
        <v>3262000</v>
      </c>
      <c r="X92" s="24">
        <f t="shared" si="71"/>
        <v>0</v>
      </c>
      <c r="Y92" s="43">
        <f t="shared" si="75"/>
        <v>3262000</v>
      </c>
    </row>
    <row r="93" spans="1:25" ht="31.2" hidden="1" x14ac:dyDescent="0.25">
      <c r="A93" s="10" t="s">
        <v>86</v>
      </c>
      <c r="B93" s="3" t="s">
        <v>20</v>
      </c>
      <c r="C93" s="3" t="s">
        <v>24</v>
      </c>
      <c r="D93" s="3" t="s">
        <v>83</v>
      </c>
      <c r="E93" s="3" t="s">
        <v>85</v>
      </c>
      <c r="F93" s="3" t="s">
        <v>87</v>
      </c>
      <c r="G93" s="9">
        <v>3262000</v>
      </c>
      <c r="H93" s="9">
        <f t="shared" si="66"/>
        <v>0</v>
      </c>
      <c r="I93" s="9">
        <v>3262000</v>
      </c>
      <c r="J93" s="36">
        <f t="shared" si="67"/>
        <v>0</v>
      </c>
      <c r="K93" s="9">
        <v>3262000</v>
      </c>
      <c r="L93" s="36">
        <v>3752700</v>
      </c>
      <c r="M93" s="9">
        <f t="shared" si="55"/>
        <v>490700</v>
      </c>
      <c r="N93" s="36">
        <v>3752700</v>
      </c>
      <c r="O93" s="9">
        <f t="shared" si="57"/>
        <v>0</v>
      </c>
      <c r="P93" s="9">
        <v>3262000</v>
      </c>
      <c r="Q93" s="9">
        <f t="shared" si="65"/>
        <v>0</v>
      </c>
      <c r="R93" s="9">
        <v>3262000</v>
      </c>
      <c r="S93" s="9">
        <f t="shared" si="69"/>
        <v>0</v>
      </c>
      <c r="T93" s="9">
        <v>3262000</v>
      </c>
      <c r="U93" s="24">
        <v>3262000</v>
      </c>
      <c r="V93" s="24">
        <f t="shared" si="70"/>
        <v>0</v>
      </c>
      <c r="W93" s="39">
        <v>3262000</v>
      </c>
      <c r="X93" s="24">
        <f t="shared" si="71"/>
        <v>0</v>
      </c>
      <c r="Y93" s="43">
        <v>3262000</v>
      </c>
    </row>
    <row r="94" spans="1:25" ht="46.8" hidden="1" x14ac:dyDescent="0.25">
      <c r="A94" s="10" t="s">
        <v>31</v>
      </c>
      <c r="B94" s="3" t="s">
        <v>20</v>
      </c>
      <c r="C94" s="3" t="s">
        <v>24</v>
      </c>
      <c r="D94" s="3" t="s">
        <v>83</v>
      </c>
      <c r="E94" s="3" t="s">
        <v>85</v>
      </c>
      <c r="F94" s="3" t="s">
        <v>32</v>
      </c>
      <c r="G94" s="9">
        <f>G95</f>
        <v>2345950</v>
      </c>
      <c r="H94" s="9">
        <f t="shared" si="66"/>
        <v>0</v>
      </c>
      <c r="I94" s="9">
        <f>I95</f>
        <v>2345950</v>
      </c>
      <c r="J94" s="36">
        <f t="shared" si="67"/>
        <v>0</v>
      </c>
      <c r="K94" s="9">
        <f>K95</f>
        <v>2345950</v>
      </c>
      <c r="L94" s="36">
        <f>L95</f>
        <v>2345950</v>
      </c>
      <c r="M94" s="9">
        <f t="shared" si="55"/>
        <v>0</v>
      </c>
      <c r="N94" s="36">
        <f>N95</f>
        <v>2345950</v>
      </c>
      <c r="O94" s="9">
        <f t="shared" si="57"/>
        <v>0</v>
      </c>
      <c r="P94" s="9">
        <f t="shared" ref="P94:Y94" si="76">P95</f>
        <v>1495300</v>
      </c>
      <c r="Q94" s="9">
        <f t="shared" si="65"/>
        <v>0</v>
      </c>
      <c r="R94" s="9">
        <f t="shared" si="76"/>
        <v>1495300</v>
      </c>
      <c r="S94" s="9">
        <f t="shared" si="69"/>
        <v>0</v>
      </c>
      <c r="T94" s="9">
        <f t="shared" si="76"/>
        <v>1495300</v>
      </c>
      <c r="U94" s="24">
        <f t="shared" si="76"/>
        <v>495300</v>
      </c>
      <c r="V94" s="24">
        <f t="shared" si="70"/>
        <v>0</v>
      </c>
      <c r="W94" s="39">
        <f t="shared" si="76"/>
        <v>495300</v>
      </c>
      <c r="X94" s="24">
        <f t="shared" si="71"/>
        <v>0</v>
      </c>
      <c r="Y94" s="43">
        <f t="shared" si="76"/>
        <v>495300</v>
      </c>
    </row>
    <row r="95" spans="1:25" ht="46.8" hidden="1" x14ac:dyDescent="0.25">
      <c r="A95" s="10" t="s">
        <v>33</v>
      </c>
      <c r="B95" s="3" t="s">
        <v>20</v>
      </c>
      <c r="C95" s="3" t="s">
        <v>24</v>
      </c>
      <c r="D95" s="3" t="s">
        <v>83</v>
      </c>
      <c r="E95" s="3" t="s">
        <v>85</v>
      </c>
      <c r="F95" s="3" t="s">
        <v>34</v>
      </c>
      <c r="G95" s="9">
        <v>2345950</v>
      </c>
      <c r="H95" s="9">
        <f t="shared" si="66"/>
        <v>0</v>
      </c>
      <c r="I95" s="9">
        <v>2345950</v>
      </c>
      <c r="J95" s="36">
        <f t="shared" si="67"/>
        <v>0</v>
      </c>
      <c r="K95" s="9">
        <v>2345950</v>
      </c>
      <c r="L95" s="36">
        <v>2345950</v>
      </c>
      <c r="M95" s="9">
        <f t="shared" si="55"/>
        <v>0</v>
      </c>
      <c r="N95" s="36">
        <v>2345950</v>
      </c>
      <c r="O95" s="9">
        <f t="shared" si="57"/>
        <v>0</v>
      </c>
      <c r="P95" s="9">
        <v>1495300</v>
      </c>
      <c r="Q95" s="9">
        <f t="shared" si="65"/>
        <v>0</v>
      </c>
      <c r="R95" s="9">
        <v>1495300</v>
      </c>
      <c r="S95" s="9">
        <f t="shared" si="69"/>
        <v>0</v>
      </c>
      <c r="T95" s="9">
        <v>1495300</v>
      </c>
      <c r="U95" s="24">
        <v>495300</v>
      </c>
      <c r="V95" s="24">
        <f t="shared" si="70"/>
        <v>0</v>
      </c>
      <c r="W95" s="39">
        <v>495300</v>
      </c>
      <c r="X95" s="24">
        <f t="shared" si="71"/>
        <v>0</v>
      </c>
      <c r="Y95" s="43">
        <v>495300</v>
      </c>
    </row>
    <row r="96" spans="1:25" ht="15.6" hidden="1" x14ac:dyDescent="0.25">
      <c r="A96" s="10" t="s">
        <v>52</v>
      </c>
      <c r="B96" s="3" t="s">
        <v>20</v>
      </c>
      <c r="C96" s="3" t="s">
        <v>24</v>
      </c>
      <c r="D96" s="3" t="s">
        <v>83</v>
      </c>
      <c r="E96" s="3" t="s">
        <v>85</v>
      </c>
      <c r="F96" s="3" t="s">
        <v>53</v>
      </c>
      <c r="G96" s="9">
        <f>G97</f>
        <v>40950</v>
      </c>
      <c r="H96" s="9">
        <f t="shared" si="66"/>
        <v>0</v>
      </c>
      <c r="I96" s="9">
        <f>I97</f>
        <v>40950</v>
      </c>
      <c r="J96" s="36">
        <f t="shared" si="67"/>
        <v>0</v>
      </c>
      <c r="K96" s="9">
        <f>K97</f>
        <v>40950</v>
      </c>
      <c r="L96" s="36">
        <f>L97</f>
        <v>40950</v>
      </c>
      <c r="M96" s="9">
        <f t="shared" si="55"/>
        <v>0</v>
      </c>
      <c r="N96" s="36">
        <f>N97</f>
        <v>40950</v>
      </c>
      <c r="O96" s="9">
        <f t="shared" si="57"/>
        <v>0</v>
      </c>
      <c r="P96" s="9">
        <f t="shared" ref="P96:Y96" si="77">P97</f>
        <v>40950</v>
      </c>
      <c r="Q96" s="9">
        <f t="shared" si="65"/>
        <v>0</v>
      </c>
      <c r="R96" s="9">
        <f t="shared" si="77"/>
        <v>40950</v>
      </c>
      <c r="S96" s="9">
        <f t="shared" si="69"/>
        <v>0</v>
      </c>
      <c r="T96" s="9">
        <f t="shared" si="77"/>
        <v>40950</v>
      </c>
      <c r="U96" s="24">
        <f t="shared" si="77"/>
        <v>40950</v>
      </c>
      <c r="V96" s="24">
        <f t="shared" si="70"/>
        <v>0</v>
      </c>
      <c r="W96" s="39">
        <f t="shared" si="77"/>
        <v>40950</v>
      </c>
      <c r="X96" s="24">
        <f t="shared" si="71"/>
        <v>0</v>
      </c>
      <c r="Y96" s="43">
        <f t="shared" si="77"/>
        <v>40950</v>
      </c>
    </row>
    <row r="97" spans="1:25" ht="15.6" hidden="1" x14ac:dyDescent="0.25">
      <c r="A97" s="10" t="s">
        <v>60</v>
      </c>
      <c r="B97" s="3" t="s">
        <v>20</v>
      </c>
      <c r="C97" s="3" t="s">
        <v>24</v>
      </c>
      <c r="D97" s="3" t="s">
        <v>83</v>
      </c>
      <c r="E97" s="3" t="s">
        <v>85</v>
      </c>
      <c r="F97" s="3" t="s">
        <v>61</v>
      </c>
      <c r="G97" s="9">
        <v>40950</v>
      </c>
      <c r="H97" s="9">
        <f t="shared" si="66"/>
        <v>0</v>
      </c>
      <c r="I97" s="9">
        <v>40950</v>
      </c>
      <c r="J97" s="36">
        <f t="shared" si="67"/>
        <v>0</v>
      </c>
      <c r="K97" s="9">
        <v>40950</v>
      </c>
      <c r="L97" s="36">
        <v>40950</v>
      </c>
      <c r="M97" s="9">
        <f t="shared" si="55"/>
        <v>0</v>
      </c>
      <c r="N97" s="36">
        <v>40950</v>
      </c>
      <c r="O97" s="9">
        <f t="shared" si="57"/>
        <v>0</v>
      </c>
      <c r="P97" s="9">
        <v>40950</v>
      </c>
      <c r="Q97" s="9">
        <f t="shared" si="65"/>
        <v>0</v>
      </c>
      <c r="R97" s="9">
        <v>40950</v>
      </c>
      <c r="S97" s="9">
        <f t="shared" si="69"/>
        <v>0</v>
      </c>
      <c r="T97" s="9">
        <v>40950</v>
      </c>
      <c r="U97" s="24">
        <v>40950</v>
      </c>
      <c r="V97" s="24">
        <f t="shared" si="70"/>
        <v>0</v>
      </c>
      <c r="W97" s="39">
        <v>40950</v>
      </c>
      <c r="X97" s="24">
        <f t="shared" si="71"/>
        <v>0</v>
      </c>
      <c r="Y97" s="43">
        <v>40950</v>
      </c>
    </row>
    <row r="98" spans="1:25" ht="15.6" hidden="1" x14ac:dyDescent="0.25">
      <c r="A98" s="8" t="s">
        <v>88</v>
      </c>
      <c r="B98" s="3" t="s">
        <v>20</v>
      </c>
      <c r="C98" s="3" t="s">
        <v>24</v>
      </c>
      <c r="D98" s="3" t="s">
        <v>71</v>
      </c>
      <c r="E98" s="3" t="s">
        <v>0</v>
      </c>
      <c r="F98" s="3" t="s">
        <v>0</v>
      </c>
      <c r="G98" s="9">
        <f>G99+G102+G105</f>
        <v>22271172</v>
      </c>
      <c r="H98" s="9">
        <f t="shared" si="66"/>
        <v>2852167.4000000022</v>
      </c>
      <c r="I98" s="9">
        <f>I99+I102+I105</f>
        <v>25123339.400000002</v>
      </c>
      <c r="J98" s="36">
        <f t="shared" si="67"/>
        <v>0</v>
      </c>
      <c r="K98" s="9">
        <f>K99+K102+K105</f>
        <v>25123339.400000002</v>
      </c>
      <c r="L98" s="36">
        <f>L99+L102+L105</f>
        <v>25121339.400000002</v>
      </c>
      <c r="M98" s="9">
        <f t="shared" si="55"/>
        <v>-2000</v>
      </c>
      <c r="N98" s="36">
        <f>N99+N102+N105</f>
        <v>25121339.400000002</v>
      </c>
      <c r="O98" s="9">
        <f t="shared" si="57"/>
        <v>0</v>
      </c>
      <c r="P98" s="9">
        <f t="shared" ref="P98:U98" si="78">P99+P102+P105</f>
        <v>28342345</v>
      </c>
      <c r="Q98" s="9">
        <f t="shared" si="65"/>
        <v>0</v>
      </c>
      <c r="R98" s="9">
        <f t="shared" ref="R98:T98" si="79">R99+R102+R105</f>
        <v>28342345</v>
      </c>
      <c r="S98" s="9">
        <f t="shared" si="69"/>
        <v>0</v>
      </c>
      <c r="T98" s="9">
        <f t="shared" si="79"/>
        <v>28342345</v>
      </c>
      <c r="U98" s="24">
        <f t="shared" si="78"/>
        <v>28438345</v>
      </c>
      <c r="V98" s="24">
        <f t="shared" si="70"/>
        <v>0</v>
      </c>
      <c r="W98" s="39">
        <f t="shared" ref="W98:Y98" si="80">W99+W102+W105</f>
        <v>28438345</v>
      </c>
      <c r="X98" s="24">
        <f t="shared" si="71"/>
        <v>0</v>
      </c>
      <c r="Y98" s="43">
        <f t="shared" si="80"/>
        <v>28438345</v>
      </c>
    </row>
    <row r="99" spans="1:25" ht="46.8" hidden="1" x14ac:dyDescent="0.25">
      <c r="A99" s="10" t="s">
        <v>89</v>
      </c>
      <c r="B99" s="3" t="s">
        <v>20</v>
      </c>
      <c r="C99" s="3" t="s">
        <v>24</v>
      </c>
      <c r="D99" s="3" t="s">
        <v>71</v>
      </c>
      <c r="E99" s="3" t="s">
        <v>90</v>
      </c>
      <c r="F99" s="11" t="s">
        <v>0</v>
      </c>
      <c r="G99" s="9">
        <f>G100</f>
        <v>3026749.55</v>
      </c>
      <c r="H99" s="9">
        <f t="shared" si="66"/>
        <v>2349667.41</v>
      </c>
      <c r="I99" s="9">
        <f>I100</f>
        <v>5376416.96</v>
      </c>
      <c r="J99" s="36">
        <f t="shared" si="67"/>
        <v>0</v>
      </c>
      <c r="K99" s="9">
        <f>K100</f>
        <v>5376416.96</v>
      </c>
      <c r="L99" s="36">
        <f>L100</f>
        <v>3342731.96</v>
      </c>
      <c r="M99" s="9">
        <f t="shared" si="55"/>
        <v>-2033685</v>
      </c>
      <c r="N99" s="36">
        <f>N100</f>
        <v>3342731.96</v>
      </c>
      <c r="O99" s="9">
        <f t="shared" si="57"/>
        <v>0</v>
      </c>
      <c r="P99" s="9">
        <f t="shared" ref="P99:Y99" si="81">P100</f>
        <v>3330399.08</v>
      </c>
      <c r="Q99" s="9">
        <f t="shared" si="65"/>
        <v>0</v>
      </c>
      <c r="R99" s="9">
        <f t="shared" si="81"/>
        <v>3330399.08</v>
      </c>
      <c r="S99" s="9">
        <f t="shared" si="69"/>
        <v>0</v>
      </c>
      <c r="T99" s="9">
        <f t="shared" si="81"/>
        <v>3330399.08</v>
      </c>
      <c r="U99" s="24">
        <f t="shared" si="81"/>
        <v>3426399.08</v>
      </c>
      <c r="V99" s="24">
        <f t="shared" si="70"/>
        <v>0</v>
      </c>
      <c r="W99" s="39">
        <f t="shared" si="81"/>
        <v>3426399.08</v>
      </c>
      <c r="X99" s="24">
        <f t="shared" si="71"/>
        <v>0</v>
      </c>
      <c r="Y99" s="43">
        <f t="shared" si="81"/>
        <v>3426399.08</v>
      </c>
    </row>
    <row r="100" spans="1:25" ht="46.8" hidden="1" x14ac:dyDescent="0.25">
      <c r="A100" s="10" t="s">
        <v>31</v>
      </c>
      <c r="B100" s="3" t="s">
        <v>20</v>
      </c>
      <c r="C100" s="3" t="s">
        <v>24</v>
      </c>
      <c r="D100" s="3" t="s">
        <v>71</v>
      </c>
      <c r="E100" s="3" t="s">
        <v>90</v>
      </c>
      <c r="F100" s="3" t="s">
        <v>32</v>
      </c>
      <c r="G100" s="9">
        <f>G101</f>
        <v>3026749.55</v>
      </c>
      <c r="H100" s="9">
        <f t="shared" si="66"/>
        <v>2349667.41</v>
      </c>
      <c r="I100" s="9">
        <f>I101</f>
        <v>5376416.96</v>
      </c>
      <c r="J100" s="36">
        <f t="shared" si="67"/>
        <v>0</v>
      </c>
      <c r="K100" s="9">
        <f>K101</f>
        <v>5376416.96</v>
      </c>
      <c r="L100" s="36">
        <f>L101</f>
        <v>3342731.96</v>
      </c>
      <c r="M100" s="9">
        <f t="shared" si="55"/>
        <v>-2033685</v>
      </c>
      <c r="N100" s="36">
        <f>N101</f>
        <v>3342731.96</v>
      </c>
      <c r="O100" s="9">
        <f t="shared" si="57"/>
        <v>0</v>
      </c>
      <c r="P100" s="9">
        <f t="shared" ref="P100:Y100" si="82">P101</f>
        <v>3330399.08</v>
      </c>
      <c r="Q100" s="9">
        <f t="shared" si="65"/>
        <v>0</v>
      </c>
      <c r="R100" s="9">
        <f t="shared" si="82"/>
        <v>3330399.08</v>
      </c>
      <c r="S100" s="9">
        <f t="shared" si="69"/>
        <v>0</v>
      </c>
      <c r="T100" s="9">
        <f t="shared" si="82"/>
        <v>3330399.08</v>
      </c>
      <c r="U100" s="24">
        <f t="shared" si="82"/>
        <v>3426399.08</v>
      </c>
      <c r="V100" s="24">
        <f t="shared" si="70"/>
        <v>0</v>
      </c>
      <c r="W100" s="39">
        <f t="shared" si="82"/>
        <v>3426399.08</v>
      </c>
      <c r="X100" s="24">
        <f t="shared" si="71"/>
        <v>0</v>
      </c>
      <c r="Y100" s="43">
        <f t="shared" si="82"/>
        <v>3426399.08</v>
      </c>
    </row>
    <row r="101" spans="1:25" ht="46.8" hidden="1" x14ac:dyDescent="0.25">
      <c r="A101" s="10" t="s">
        <v>33</v>
      </c>
      <c r="B101" s="3" t="s">
        <v>20</v>
      </c>
      <c r="C101" s="3" t="s">
        <v>24</v>
      </c>
      <c r="D101" s="3" t="s">
        <v>71</v>
      </c>
      <c r="E101" s="3" t="s">
        <v>90</v>
      </c>
      <c r="F101" s="3" t="s">
        <v>34</v>
      </c>
      <c r="G101" s="9">
        <v>3026749.55</v>
      </c>
      <c r="H101" s="9">
        <f t="shared" si="66"/>
        <v>2349667.41</v>
      </c>
      <c r="I101" s="9">
        <v>5376416.96</v>
      </c>
      <c r="J101" s="36">
        <f t="shared" si="67"/>
        <v>0</v>
      </c>
      <c r="K101" s="9">
        <v>5376416.96</v>
      </c>
      <c r="L101" s="36">
        <v>3342731.96</v>
      </c>
      <c r="M101" s="9">
        <f t="shared" si="55"/>
        <v>-2033685</v>
      </c>
      <c r="N101" s="36">
        <v>3342731.96</v>
      </c>
      <c r="O101" s="9">
        <f t="shared" si="57"/>
        <v>0</v>
      </c>
      <c r="P101" s="9">
        <v>3330399.08</v>
      </c>
      <c r="Q101" s="9">
        <f t="shared" si="65"/>
        <v>0</v>
      </c>
      <c r="R101" s="9">
        <v>3330399.08</v>
      </c>
      <c r="S101" s="9">
        <f t="shared" si="69"/>
        <v>0</v>
      </c>
      <c r="T101" s="9">
        <v>3330399.08</v>
      </c>
      <c r="U101" s="24">
        <v>3426399.08</v>
      </c>
      <c r="V101" s="24">
        <f t="shared" si="70"/>
        <v>0</v>
      </c>
      <c r="W101" s="39">
        <v>3426399.08</v>
      </c>
      <c r="X101" s="24">
        <f t="shared" si="71"/>
        <v>0</v>
      </c>
      <c r="Y101" s="43">
        <v>3426399.08</v>
      </c>
    </row>
    <row r="102" spans="1:25" ht="265.2" hidden="1" x14ac:dyDescent="0.25">
      <c r="A102" s="10" t="s">
        <v>91</v>
      </c>
      <c r="B102" s="3" t="s">
        <v>20</v>
      </c>
      <c r="C102" s="3" t="s">
        <v>24</v>
      </c>
      <c r="D102" s="3" t="s">
        <v>71</v>
      </c>
      <c r="E102" s="3" t="s">
        <v>92</v>
      </c>
      <c r="F102" s="11" t="s">
        <v>0</v>
      </c>
      <c r="G102" s="9">
        <f>G103</f>
        <v>13476900</v>
      </c>
      <c r="H102" s="9">
        <f t="shared" si="66"/>
        <v>502500</v>
      </c>
      <c r="I102" s="9">
        <f>I103</f>
        <v>13979400</v>
      </c>
      <c r="J102" s="36">
        <f t="shared" si="67"/>
        <v>0</v>
      </c>
      <c r="K102" s="9">
        <f>K103</f>
        <v>13979400</v>
      </c>
      <c r="L102" s="36">
        <f>L103</f>
        <v>16011085</v>
      </c>
      <c r="M102" s="9">
        <f t="shared" si="55"/>
        <v>2031685</v>
      </c>
      <c r="N102" s="36">
        <f>N103</f>
        <v>16011085</v>
      </c>
      <c r="O102" s="9">
        <f t="shared" si="57"/>
        <v>0</v>
      </c>
      <c r="P102" s="9">
        <f t="shared" ref="P102:Y102" si="83">P103</f>
        <v>13476900</v>
      </c>
      <c r="Q102" s="9">
        <f t="shared" si="65"/>
        <v>0</v>
      </c>
      <c r="R102" s="9">
        <f t="shared" si="83"/>
        <v>13476900</v>
      </c>
      <c r="S102" s="9">
        <f t="shared" si="69"/>
        <v>0</v>
      </c>
      <c r="T102" s="9">
        <f t="shared" si="83"/>
        <v>13476900</v>
      </c>
      <c r="U102" s="24">
        <f t="shared" si="83"/>
        <v>13476900</v>
      </c>
      <c r="V102" s="24">
        <f t="shared" si="70"/>
        <v>0</v>
      </c>
      <c r="W102" s="39">
        <f t="shared" si="83"/>
        <v>13476900</v>
      </c>
      <c r="X102" s="24">
        <f t="shared" si="71"/>
        <v>0</v>
      </c>
      <c r="Y102" s="43">
        <f t="shared" si="83"/>
        <v>13476900</v>
      </c>
    </row>
    <row r="103" spans="1:25" ht="15.6" hidden="1" x14ac:dyDescent="0.25">
      <c r="A103" s="10" t="s">
        <v>93</v>
      </c>
      <c r="B103" s="3" t="s">
        <v>20</v>
      </c>
      <c r="C103" s="3" t="s">
        <v>24</v>
      </c>
      <c r="D103" s="3" t="s">
        <v>71</v>
      </c>
      <c r="E103" s="3" t="s">
        <v>92</v>
      </c>
      <c r="F103" s="3" t="s">
        <v>94</v>
      </c>
      <c r="G103" s="9">
        <f>G104</f>
        <v>13476900</v>
      </c>
      <c r="H103" s="9">
        <f t="shared" si="66"/>
        <v>502500</v>
      </c>
      <c r="I103" s="9">
        <f>I104</f>
        <v>13979400</v>
      </c>
      <c r="J103" s="36">
        <f t="shared" si="67"/>
        <v>0</v>
      </c>
      <c r="K103" s="9">
        <f>K104</f>
        <v>13979400</v>
      </c>
      <c r="L103" s="36">
        <f>L104</f>
        <v>16011085</v>
      </c>
      <c r="M103" s="9">
        <f t="shared" si="55"/>
        <v>2031685</v>
      </c>
      <c r="N103" s="36">
        <f>N104</f>
        <v>16011085</v>
      </c>
      <c r="O103" s="9">
        <f t="shared" si="57"/>
        <v>0</v>
      </c>
      <c r="P103" s="9">
        <f t="shared" ref="P103:Y103" si="84">P104</f>
        <v>13476900</v>
      </c>
      <c r="Q103" s="9">
        <f t="shared" si="65"/>
        <v>0</v>
      </c>
      <c r="R103" s="9">
        <f t="shared" si="84"/>
        <v>13476900</v>
      </c>
      <c r="S103" s="9">
        <f t="shared" si="69"/>
        <v>0</v>
      </c>
      <c r="T103" s="9">
        <f t="shared" si="84"/>
        <v>13476900</v>
      </c>
      <c r="U103" s="24">
        <f t="shared" si="84"/>
        <v>13476900</v>
      </c>
      <c r="V103" s="24">
        <f t="shared" si="70"/>
        <v>0</v>
      </c>
      <c r="W103" s="39">
        <f t="shared" si="84"/>
        <v>13476900</v>
      </c>
      <c r="X103" s="24">
        <f t="shared" si="71"/>
        <v>0</v>
      </c>
      <c r="Y103" s="43">
        <f t="shared" si="84"/>
        <v>13476900</v>
      </c>
    </row>
    <row r="104" spans="1:25" ht="15.6" hidden="1" x14ac:dyDescent="0.25">
      <c r="A104" s="10" t="s">
        <v>95</v>
      </c>
      <c r="B104" s="3" t="s">
        <v>20</v>
      </c>
      <c r="C104" s="3" t="s">
        <v>24</v>
      </c>
      <c r="D104" s="3" t="s">
        <v>71</v>
      </c>
      <c r="E104" s="3" t="s">
        <v>92</v>
      </c>
      <c r="F104" s="3" t="s">
        <v>96</v>
      </c>
      <c r="G104" s="9">
        <v>13476900</v>
      </c>
      <c r="H104" s="9">
        <f t="shared" si="66"/>
        <v>502500</v>
      </c>
      <c r="I104" s="9">
        <v>13979400</v>
      </c>
      <c r="J104" s="36">
        <f t="shared" si="67"/>
        <v>0</v>
      </c>
      <c r="K104" s="9">
        <v>13979400</v>
      </c>
      <c r="L104" s="36">
        <v>16011085</v>
      </c>
      <c r="M104" s="9">
        <f t="shared" si="55"/>
        <v>2031685</v>
      </c>
      <c r="N104" s="36">
        <v>16011085</v>
      </c>
      <c r="O104" s="9">
        <f t="shared" si="57"/>
        <v>0</v>
      </c>
      <c r="P104" s="9">
        <v>13476900</v>
      </c>
      <c r="Q104" s="9">
        <f t="shared" si="65"/>
        <v>0</v>
      </c>
      <c r="R104" s="9">
        <v>13476900</v>
      </c>
      <c r="S104" s="9">
        <f t="shared" si="69"/>
        <v>0</v>
      </c>
      <c r="T104" s="9">
        <v>13476900</v>
      </c>
      <c r="U104" s="24">
        <v>13476900</v>
      </c>
      <c r="V104" s="24">
        <f t="shared" si="70"/>
        <v>0</v>
      </c>
      <c r="W104" s="39">
        <v>13476900</v>
      </c>
      <c r="X104" s="24">
        <f t="shared" si="71"/>
        <v>0</v>
      </c>
      <c r="Y104" s="43">
        <v>13476900</v>
      </c>
    </row>
    <row r="105" spans="1:25" ht="46.8" hidden="1" x14ac:dyDescent="0.25">
      <c r="A105" s="10" t="s">
        <v>97</v>
      </c>
      <c r="B105" s="3" t="s">
        <v>20</v>
      </c>
      <c r="C105" s="3" t="s">
        <v>24</v>
      </c>
      <c r="D105" s="3" t="s">
        <v>71</v>
      </c>
      <c r="E105" s="3" t="s">
        <v>98</v>
      </c>
      <c r="F105" s="11" t="s">
        <v>0</v>
      </c>
      <c r="G105" s="9">
        <f>G106+G108</f>
        <v>5767522.4500000002</v>
      </c>
      <c r="H105" s="9">
        <f t="shared" si="66"/>
        <v>-9.9999997764825821E-3</v>
      </c>
      <c r="I105" s="9">
        <f>I106+I108</f>
        <v>5767522.4400000004</v>
      </c>
      <c r="J105" s="36">
        <f t="shared" si="67"/>
        <v>0</v>
      </c>
      <c r="K105" s="9">
        <f>K106+K108</f>
        <v>5767522.4400000004</v>
      </c>
      <c r="L105" s="36">
        <f>L106+L108</f>
        <v>5767522.4400000004</v>
      </c>
      <c r="M105" s="9">
        <f t="shared" si="55"/>
        <v>0</v>
      </c>
      <c r="N105" s="36">
        <f>N106+N108</f>
        <v>5767522.4400000004</v>
      </c>
      <c r="O105" s="9">
        <f t="shared" si="57"/>
        <v>0</v>
      </c>
      <c r="P105" s="9">
        <f t="shared" ref="P105:U105" si="85">P106+P108</f>
        <v>11535045.92</v>
      </c>
      <c r="Q105" s="9">
        <f t="shared" si="65"/>
        <v>0</v>
      </c>
      <c r="R105" s="9">
        <f t="shared" ref="R105:T105" si="86">R106+R108</f>
        <v>11535045.92</v>
      </c>
      <c r="S105" s="9">
        <f t="shared" si="69"/>
        <v>0</v>
      </c>
      <c r="T105" s="9">
        <f t="shared" si="86"/>
        <v>11535045.92</v>
      </c>
      <c r="U105" s="24">
        <f t="shared" si="85"/>
        <v>11535045.92</v>
      </c>
      <c r="V105" s="24">
        <f t="shared" si="70"/>
        <v>0</v>
      </c>
      <c r="W105" s="39">
        <f t="shared" ref="W105:Y105" si="87">W106+W108</f>
        <v>11535045.92</v>
      </c>
      <c r="X105" s="24">
        <f t="shared" si="71"/>
        <v>0</v>
      </c>
      <c r="Y105" s="43">
        <f t="shared" si="87"/>
        <v>11535045.92</v>
      </c>
    </row>
    <row r="106" spans="1:25" ht="46.8" hidden="1" x14ac:dyDescent="0.25">
      <c r="A106" s="10" t="s">
        <v>31</v>
      </c>
      <c r="B106" s="3" t="s">
        <v>20</v>
      </c>
      <c r="C106" s="3" t="s">
        <v>24</v>
      </c>
      <c r="D106" s="3" t="s">
        <v>71</v>
      </c>
      <c r="E106" s="3" t="s">
        <v>98</v>
      </c>
      <c r="F106" s="3" t="s">
        <v>32</v>
      </c>
      <c r="G106" s="9">
        <f>G107</f>
        <v>0</v>
      </c>
      <c r="H106" s="9">
        <f t="shared" si="66"/>
        <v>0</v>
      </c>
      <c r="I106" s="9">
        <f>I107</f>
        <v>0</v>
      </c>
      <c r="J106" s="36">
        <f t="shared" si="67"/>
        <v>0</v>
      </c>
      <c r="K106" s="9">
        <f>K107</f>
        <v>0</v>
      </c>
      <c r="L106" s="36">
        <f>L107</f>
        <v>0</v>
      </c>
      <c r="M106" s="9">
        <f t="shared" si="55"/>
        <v>0</v>
      </c>
      <c r="N106" s="36">
        <f>N107</f>
        <v>0</v>
      </c>
      <c r="O106" s="9">
        <f t="shared" si="57"/>
        <v>0</v>
      </c>
      <c r="P106" s="9">
        <f t="shared" ref="P106:Y106" si="88">P107</f>
        <v>11535045.92</v>
      </c>
      <c r="Q106" s="9">
        <f t="shared" si="65"/>
        <v>0</v>
      </c>
      <c r="R106" s="9">
        <f t="shared" si="88"/>
        <v>11535045.92</v>
      </c>
      <c r="S106" s="9">
        <f t="shared" si="69"/>
        <v>0</v>
      </c>
      <c r="T106" s="9">
        <f t="shared" si="88"/>
        <v>11535045.92</v>
      </c>
      <c r="U106" s="24">
        <f t="shared" si="88"/>
        <v>11535045.92</v>
      </c>
      <c r="V106" s="24">
        <f t="shared" si="70"/>
        <v>0</v>
      </c>
      <c r="W106" s="39">
        <f t="shared" si="88"/>
        <v>11535045.92</v>
      </c>
      <c r="X106" s="24">
        <f t="shared" si="71"/>
        <v>0</v>
      </c>
      <c r="Y106" s="43">
        <f t="shared" si="88"/>
        <v>11535045.92</v>
      </c>
    </row>
    <row r="107" spans="1:25" ht="46.8" hidden="1" x14ac:dyDescent="0.25">
      <c r="A107" s="10" t="s">
        <v>33</v>
      </c>
      <c r="B107" s="3" t="s">
        <v>20</v>
      </c>
      <c r="C107" s="3" t="s">
        <v>24</v>
      </c>
      <c r="D107" s="3" t="s">
        <v>71</v>
      </c>
      <c r="E107" s="3" t="s">
        <v>98</v>
      </c>
      <c r="F107" s="3" t="s">
        <v>34</v>
      </c>
      <c r="G107" s="9">
        <v>0</v>
      </c>
      <c r="H107" s="9">
        <f t="shared" si="66"/>
        <v>0</v>
      </c>
      <c r="I107" s="9">
        <v>0</v>
      </c>
      <c r="J107" s="36">
        <f t="shared" si="67"/>
        <v>0</v>
      </c>
      <c r="K107" s="9">
        <v>0</v>
      </c>
      <c r="L107" s="36">
        <v>0</v>
      </c>
      <c r="M107" s="9">
        <f t="shared" si="55"/>
        <v>0</v>
      </c>
      <c r="N107" s="36">
        <v>0</v>
      </c>
      <c r="O107" s="9">
        <f t="shared" si="57"/>
        <v>0</v>
      </c>
      <c r="P107" s="9">
        <v>11535045.92</v>
      </c>
      <c r="Q107" s="9">
        <f t="shared" si="65"/>
        <v>0</v>
      </c>
      <c r="R107" s="9">
        <v>11535045.92</v>
      </c>
      <c r="S107" s="9">
        <f t="shared" si="69"/>
        <v>0</v>
      </c>
      <c r="T107" s="9">
        <v>11535045.92</v>
      </c>
      <c r="U107" s="24">
        <v>11535045.92</v>
      </c>
      <c r="V107" s="24">
        <f t="shared" si="70"/>
        <v>0</v>
      </c>
      <c r="W107" s="39">
        <v>11535045.92</v>
      </c>
      <c r="X107" s="24">
        <f t="shared" si="71"/>
        <v>0</v>
      </c>
      <c r="Y107" s="43">
        <v>11535045.92</v>
      </c>
    </row>
    <row r="108" spans="1:25" ht="15.6" hidden="1" x14ac:dyDescent="0.25">
      <c r="A108" s="10" t="s">
        <v>93</v>
      </c>
      <c r="B108" s="3" t="s">
        <v>20</v>
      </c>
      <c r="C108" s="3" t="s">
        <v>24</v>
      </c>
      <c r="D108" s="3" t="s">
        <v>71</v>
      </c>
      <c r="E108" s="3" t="s">
        <v>98</v>
      </c>
      <c r="F108" s="3" t="s">
        <v>94</v>
      </c>
      <c r="G108" s="9">
        <f>G109</f>
        <v>5767522.4500000002</v>
      </c>
      <c r="H108" s="9">
        <f t="shared" si="66"/>
        <v>-9.9999997764825821E-3</v>
      </c>
      <c r="I108" s="9">
        <f>I109</f>
        <v>5767522.4400000004</v>
      </c>
      <c r="J108" s="36">
        <f t="shared" si="67"/>
        <v>0</v>
      </c>
      <c r="K108" s="9">
        <f>K109</f>
        <v>5767522.4400000004</v>
      </c>
      <c r="L108" s="36">
        <f>L109</f>
        <v>5767522.4400000004</v>
      </c>
      <c r="M108" s="9">
        <f t="shared" si="55"/>
        <v>0</v>
      </c>
      <c r="N108" s="36">
        <f>N109</f>
        <v>5767522.4400000004</v>
      </c>
      <c r="O108" s="9">
        <f t="shared" si="57"/>
        <v>0</v>
      </c>
      <c r="P108" s="9">
        <f t="shared" ref="P108:Y108" si="89">P109</f>
        <v>0</v>
      </c>
      <c r="Q108" s="9">
        <f t="shared" si="65"/>
        <v>0</v>
      </c>
      <c r="R108" s="9">
        <f t="shared" si="89"/>
        <v>0</v>
      </c>
      <c r="S108" s="9">
        <f t="shared" si="69"/>
        <v>0</v>
      </c>
      <c r="T108" s="9">
        <f t="shared" si="89"/>
        <v>0</v>
      </c>
      <c r="U108" s="24">
        <f t="shared" si="89"/>
        <v>0</v>
      </c>
      <c r="V108" s="24">
        <f t="shared" si="70"/>
        <v>0</v>
      </c>
      <c r="W108" s="39">
        <f t="shared" si="89"/>
        <v>0</v>
      </c>
      <c r="X108" s="24">
        <f t="shared" si="71"/>
        <v>0</v>
      </c>
      <c r="Y108" s="43">
        <f t="shared" si="89"/>
        <v>0</v>
      </c>
    </row>
    <row r="109" spans="1:25" ht="15.6" hidden="1" x14ac:dyDescent="0.25">
      <c r="A109" s="10" t="s">
        <v>95</v>
      </c>
      <c r="B109" s="3" t="s">
        <v>20</v>
      </c>
      <c r="C109" s="3" t="s">
        <v>24</v>
      </c>
      <c r="D109" s="3" t="s">
        <v>71</v>
      </c>
      <c r="E109" s="3" t="s">
        <v>98</v>
      </c>
      <c r="F109" s="3" t="s">
        <v>96</v>
      </c>
      <c r="G109" s="9">
        <v>5767522.4500000002</v>
      </c>
      <c r="H109" s="9">
        <f t="shared" si="66"/>
        <v>-9.9999997764825821E-3</v>
      </c>
      <c r="I109" s="9">
        <v>5767522.4400000004</v>
      </c>
      <c r="J109" s="36">
        <f t="shared" si="67"/>
        <v>0</v>
      </c>
      <c r="K109" s="9">
        <v>5767522.4400000004</v>
      </c>
      <c r="L109" s="36">
        <v>5767522.4400000004</v>
      </c>
      <c r="M109" s="9">
        <f t="shared" si="55"/>
        <v>0</v>
      </c>
      <c r="N109" s="36">
        <v>5767522.4400000004</v>
      </c>
      <c r="O109" s="9">
        <f t="shared" si="57"/>
        <v>0</v>
      </c>
      <c r="P109" s="9">
        <v>0</v>
      </c>
      <c r="Q109" s="9">
        <f t="shared" si="65"/>
        <v>0</v>
      </c>
      <c r="R109" s="9">
        <v>0</v>
      </c>
      <c r="S109" s="9">
        <f t="shared" si="69"/>
        <v>0</v>
      </c>
      <c r="T109" s="9">
        <v>0</v>
      </c>
      <c r="U109" s="24">
        <v>0</v>
      </c>
      <c r="V109" s="24">
        <f t="shared" si="70"/>
        <v>0</v>
      </c>
      <c r="W109" s="39">
        <v>0</v>
      </c>
      <c r="X109" s="24">
        <f t="shared" si="71"/>
        <v>0</v>
      </c>
      <c r="Y109" s="43">
        <v>0</v>
      </c>
    </row>
    <row r="110" spans="1:25" ht="31.2" x14ac:dyDescent="0.25">
      <c r="A110" s="8" t="s">
        <v>99</v>
      </c>
      <c r="B110" s="3" t="s">
        <v>20</v>
      </c>
      <c r="C110" s="3" t="s">
        <v>24</v>
      </c>
      <c r="D110" s="3" t="s">
        <v>100</v>
      </c>
      <c r="E110" s="3" t="s">
        <v>0</v>
      </c>
      <c r="F110" s="3" t="s">
        <v>0</v>
      </c>
      <c r="G110" s="9">
        <f>G111+G114+G117+G120+G123</f>
        <v>55000</v>
      </c>
      <c r="H110" s="9">
        <f t="shared" si="66"/>
        <v>0</v>
      </c>
      <c r="I110" s="9">
        <f>I111+I114+I117+I120+I123</f>
        <v>55000</v>
      </c>
      <c r="J110" s="36">
        <f t="shared" si="67"/>
        <v>0</v>
      </c>
      <c r="K110" s="9">
        <f>K111+K114+K117+K120+K123</f>
        <v>55000</v>
      </c>
      <c r="L110" s="36">
        <f>L111+L114+L117+L120+L123</f>
        <v>45000</v>
      </c>
      <c r="M110" s="9">
        <f t="shared" si="55"/>
        <v>-10000</v>
      </c>
      <c r="N110" s="36">
        <f>N111+N114+N117+N120+N123</f>
        <v>0</v>
      </c>
      <c r="O110" s="9">
        <f t="shared" si="57"/>
        <v>-45000</v>
      </c>
      <c r="P110" s="9">
        <f t="shared" ref="P110:U110" si="90">P111+P114+P117+P120+P123</f>
        <v>8847159.0800000001</v>
      </c>
      <c r="Q110" s="9">
        <f t="shared" si="65"/>
        <v>0</v>
      </c>
      <c r="R110" s="9">
        <f t="shared" ref="R110:T110" si="91">R111+R114+R117+R120+R123</f>
        <v>8847159.0800000001</v>
      </c>
      <c r="S110" s="9">
        <f t="shared" si="69"/>
        <v>0</v>
      </c>
      <c r="T110" s="9">
        <f t="shared" si="91"/>
        <v>8847159.0800000001</v>
      </c>
      <c r="U110" s="24">
        <f t="shared" si="90"/>
        <v>3717147.96</v>
      </c>
      <c r="V110" s="24">
        <f t="shared" si="70"/>
        <v>0</v>
      </c>
      <c r="W110" s="39">
        <f t="shared" ref="W110:Y110" si="92">W111+W114+W117+W120+W123</f>
        <v>3717147.96</v>
      </c>
      <c r="X110" s="24">
        <f t="shared" si="71"/>
        <v>0</v>
      </c>
      <c r="Y110" s="43">
        <f t="shared" si="92"/>
        <v>3717147.96</v>
      </c>
    </row>
    <row r="111" spans="1:25" ht="15.6" hidden="1" x14ac:dyDescent="0.25">
      <c r="A111" s="10" t="s">
        <v>101</v>
      </c>
      <c r="B111" s="3" t="s">
        <v>20</v>
      </c>
      <c r="C111" s="3" t="s">
        <v>24</v>
      </c>
      <c r="D111" s="3" t="s">
        <v>100</v>
      </c>
      <c r="E111" s="3" t="s">
        <v>102</v>
      </c>
      <c r="F111" s="11" t="s">
        <v>0</v>
      </c>
      <c r="G111" s="9">
        <f>G112</f>
        <v>0</v>
      </c>
      <c r="H111" s="9">
        <f t="shared" si="66"/>
        <v>0</v>
      </c>
      <c r="I111" s="9">
        <f>I112</f>
        <v>0</v>
      </c>
      <c r="J111" s="36">
        <f t="shared" si="67"/>
        <v>0</v>
      </c>
      <c r="K111" s="9">
        <f>K112</f>
        <v>0</v>
      </c>
      <c r="L111" s="36">
        <f>L112</f>
        <v>0</v>
      </c>
      <c r="M111" s="9">
        <f t="shared" si="55"/>
        <v>0</v>
      </c>
      <c r="N111" s="36">
        <f>N112</f>
        <v>0</v>
      </c>
      <c r="O111" s="9">
        <f t="shared" si="57"/>
        <v>0</v>
      </c>
      <c r="P111" s="9">
        <f t="shared" ref="P111:Y111" si="93">P112</f>
        <v>3324981.63</v>
      </c>
      <c r="Q111" s="9">
        <f t="shared" si="65"/>
        <v>0</v>
      </c>
      <c r="R111" s="9">
        <f t="shared" si="93"/>
        <v>3324981.63</v>
      </c>
      <c r="S111" s="9">
        <f t="shared" si="69"/>
        <v>0</v>
      </c>
      <c r="T111" s="9">
        <f t="shared" si="93"/>
        <v>3324981.63</v>
      </c>
      <c r="U111" s="24">
        <f t="shared" si="93"/>
        <v>3717147.96</v>
      </c>
      <c r="V111" s="24">
        <f t="shared" si="70"/>
        <v>0</v>
      </c>
      <c r="W111" s="39">
        <f t="shared" si="93"/>
        <v>3717147.96</v>
      </c>
      <c r="X111" s="24">
        <f t="shared" si="71"/>
        <v>0</v>
      </c>
      <c r="Y111" s="43">
        <f t="shared" si="93"/>
        <v>3717147.96</v>
      </c>
    </row>
    <row r="112" spans="1:25" ht="46.8" hidden="1" x14ac:dyDescent="0.25">
      <c r="A112" s="10" t="s">
        <v>31</v>
      </c>
      <c r="B112" s="3" t="s">
        <v>20</v>
      </c>
      <c r="C112" s="3" t="s">
        <v>24</v>
      </c>
      <c r="D112" s="3" t="s">
        <v>100</v>
      </c>
      <c r="E112" s="3" t="s">
        <v>102</v>
      </c>
      <c r="F112" s="3" t="s">
        <v>32</v>
      </c>
      <c r="G112" s="9">
        <f>G113</f>
        <v>0</v>
      </c>
      <c r="H112" s="9">
        <f t="shared" si="66"/>
        <v>0</v>
      </c>
      <c r="I112" s="9">
        <f>I113</f>
        <v>0</v>
      </c>
      <c r="J112" s="36">
        <f t="shared" si="67"/>
        <v>0</v>
      </c>
      <c r="K112" s="9">
        <f>K113</f>
        <v>0</v>
      </c>
      <c r="L112" s="36">
        <f>L113</f>
        <v>0</v>
      </c>
      <c r="M112" s="9">
        <f t="shared" si="55"/>
        <v>0</v>
      </c>
      <c r="N112" s="36">
        <f>N113</f>
        <v>0</v>
      </c>
      <c r="O112" s="9">
        <f t="shared" si="57"/>
        <v>0</v>
      </c>
      <c r="P112" s="9">
        <f t="shared" ref="P112:Y112" si="94">P113</f>
        <v>3324981.63</v>
      </c>
      <c r="Q112" s="9">
        <f t="shared" si="65"/>
        <v>0</v>
      </c>
      <c r="R112" s="9">
        <f t="shared" si="94"/>
        <v>3324981.63</v>
      </c>
      <c r="S112" s="9">
        <f t="shared" si="69"/>
        <v>0</v>
      </c>
      <c r="T112" s="9">
        <f t="shared" si="94"/>
        <v>3324981.63</v>
      </c>
      <c r="U112" s="24">
        <f t="shared" si="94"/>
        <v>3717147.96</v>
      </c>
      <c r="V112" s="24">
        <f t="shared" si="70"/>
        <v>0</v>
      </c>
      <c r="W112" s="39">
        <f t="shared" si="94"/>
        <v>3717147.96</v>
      </c>
      <c r="X112" s="24">
        <f t="shared" si="71"/>
        <v>0</v>
      </c>
      <c r="Y112" s="43">
        <f t="shared" si="94"/>
        <v>3717147.96</v>
      </c>
    </row>
    <row r="113" spans="1:25" ht="46.8" hidden="1" x14ac:dyDescent="0.25">
      <c r="A113" s="10" t="s">
        <v>33</v>
      </c>
      <c r="B113" s="3" t="s">
        <v>20</v>
      </c>
      <c r="C113" s="3" t="s">
        <v>24</v>
      </c>
      <c r="D113" s="3" t="s">
        <v>100</v>
      </c>
      <c r="E113" s="3" t="s">
        <v>102</v>
      </c>
      <c r="F113" s="3" t="s">
        <v>34</v>
      </c>
      <c r="G113" s="9">
        <v>0</v>
      </c>
      <c r="H113" s="9">
        <f t="shared" si="66"/>
        <v>0</v>
      </c>
      <c r="I113" s="9">
        <v>0</v>
      </c>
      <c r="J113" s="36">
        <f t="shared" si="67"/>
        <v>0</v>
      </c>
      <c r="K113" s="9">
        <v>0</v>
      </c>
      <c r="L113" s="36">
        <v>0</v>
      </c>
      <c r="M113" s="9">
        <f t="shared" si="55"/>
        <v>0</v>
      </c>
      <c r="N113" s="36">
        <v>0</v>
      </c>
      <c r="O113" s="9">
        <f t="shared" si="57"/>
        <v>0</v>
      </c>
      <c r="P113" s="9">
        <v>3324981.63</v>
      </c>
      <c r="Q113" s="9">
        <f t="shared" si="65"/>
        <v>0</v>
      </c>
      <c r="R113" s="9">
        <v>3324981.63</v>
      </c>
      <c r="S113" s="9">
        <f t="shared" si="69"/>
        <v>0</v>
      </c>
      <c r="T113" s="9">
        <v>3324981.63</v>
      </c>
      <c r="U113" s="24">
        <v>3717147.96</v>
      </c>
      <c r="V113" s="24">
        <f t="shared" si="70"/>
        <v>0</v>
      </c>
      <c r="W113" s="39">
        <v>3717147.96</v>
      </c>
      <c r="X113" s="24">
        <f t="shared" si="71"/>
        <v>0</v>
      </c>
      <c r="Y113" s="43">
        <v>3717147.96</v>
      </c>
    </row>
    <row r="114" spans="1:25" ht="31.2" hidden="1" x14ac:dyDescent="0.25">
      <c r="A114" s="10" t="s">
        <v>103</v>
      </c>
      <c r="B114" s="3" t="s">
        <v>20</v>
      </c>
      <c r="C114" s="3" t="s">
        <v>24</v>
      </c>
      <c r="D114" s="3" t="s">
        <v>100</v>
      </c>
      <c r="E114" s="3" t="s">
        <v>104</v>
      </c>
      <c r="F114" s="11" t="s">
        <v>0</v>
      </c>
      <c r="G114" s="9">
        <f>G115</f>
        <v>0</v>
      </c>
      <c r="H114" s="9">
        <f t="shared" si="66"/>
        <v>0</v>
      </c>
      <c r="I114" s="9">
        <f>I115</f>
        <v>0</v>
      </c>
      <c r="J114" s="36">
        <f t="shared" si="67"/>
        <v>0</v>
      </c>
      <c r="K114" s="9">
        <f>K115</f>
        <v>0</v>
      </c>
      <c r="L114" s="36">
        <f>L115</f>
        <v>0</v>
      </c>
      <c r="M114" s="9">
        <f t="shared" si="55"/>
        <v>0</v>
      </c>
      <c r="N114" s="36">
        <f>N115</f>
        <v>0</v>
      </c>
      <c r="O114" s="9">
        <f t="shared" si="57"/>
        <v>0</v>
      </c>
      <c r="P114" s="9">
        <f t="shared" ref="P114:Y114" si="95">P115</f>
        <v>1983396.95</v>
      </c>
      <c r="Q114" s="9">
        <f t="shared" si="65"/>
        <v>0</v>
      </c>
      <c r="R114" s="9">
        <f t="shared" si="95"/>
        <v>1983396.95</v>
      </c>
      <c r="S114" s="9">
        <f t="shared" si="69"/>
        <v>0</v>
      </c>
      <c r="T114" s="9">
        <f t="shared" si="95"/>
        <v>1983396.95</v>
      </c>
      <c r="U114" s="24">
        <f t="shared" si="95"/>
        <v>0</v>
      </c>
      <c r="V114" s="24">
        <f t="shared" si="70"/>
        <v>0</v>
      </c>
      <c r="W114" s="39">
        <f t="shared" si="95"/>
        <v>0</v>
      </c>
      <c r="X114" s="24">
        <f t="shared" si="71"/>
        <v>0</v>
      </c>
      <c r="Y114" s="43">
        <f t="shared" si="95"/>
        <v>0</v>
      </c>
    </row>
    <row r="115" spans="1:25" ht="46.8" hidden="1" x14ac:dyDescent="0.25">
      <c r="A115" s="10" t="s">
        <v>31</v>
      </c>
      <c r="B115" s="3" t="s">
        <v>20</v>
      </c>
      <c r="C115" s="3" t="s">
        <v>24</v>
      </c>
      <c r="D115" s="3" t="s">
        <v>100</v>
      </c>
      <c r="E115" s="3" t="s">
        <v>104</v>
      </c>
      <c r="F115" s="3" t="s">
        <v>32</v>
      </c>
      <c r="G115" s="9">
        <f>G116</f>
        <v>0</v>
      </c>
      <c r="H115" s="9">
        <f t="shared" si="66"/>
        <v>0</v>
      </c>
      <c r="I115" s="9">
        <f>I116</f>
        <v>0</v>
      </c>
      <c r="J115" s="36">
        <f t="shared" si="67"/>
        <v>0</v>
      </c>
      <c r="K115" s="9">
        <f>K116</f>
        <v>0</v>
      </c>
      <c r="L115" s="36">
        <f>L116</f>
        <v>0</v>
      </c>
      <c r="M115" s="9">
        <f t="shared" ref="M115:M146" si="96">L115-K115</f>
        <v>0</v>
      </c>
      <c r="N115" s="36">
        <f>N116</f>
        <v>0</v>
      </c>
      <c r="O115" s="9">
        <f t="shared" si="57"/>
        <v>0</v>
      </c>
      <c r="P115" s="9">
        <f t="shared" ref="P115:Y115" si="97">P116</f>
        <v>1983396.95</v>
      </c>
      <c r="Q115" s="9">
        <f t="shared" si="65"/>
        <v>0</v>
      </c>
      <c r="R115" s="9">
        <f t="shared" si="97"/>
        <v>1983396.95</v>
      </c>
      <c r="S115" s="9">
        <f t="shared" si="69"/>
        <v>0</v>
      </c>
      <c r="T115" s="9">
        <f t="shared" si="97"/>
        <v>1983396.95</v>
      </c>
      <c r="U115" s="24">
        <f t="shared" si="97"/>
        <v>0</v>
      </c>
      <c r="V115" s="24">
        <f t="shared" si="70"/>
        <v>0</v>
      </c>
      <c r="W115" s="39">
        <f t="shared" si="97"/>
        <v>0</v>
      </c>
      <c r="X115" s="24">
        <f t="shared" si="71"/>
        <v>0</v>
      </c>
      <c r="Y115" s="43">
        <f t="shared" si="97"/>
        <v>0</v>
      </c>
    </row>
    <row r="116" spans="1:25" ht="46.8" hidden="1" x14ac:dyDescent="0.25">
      <c r="A116" s="10" t="s">
        <v>33</v>
      </c>
      <c r="B116" s="3" t="s">
        <v>20</v>
      </c>
      <c r="C116" s="3" t="s">
        <v>24</v>
      </c>
      <c r="D116" s="3" t="s">
        <v>100</v>
      </c>
      <c r="E116" s="3" t="s">
        <v>104</v>
      </c>
      <c r="F116" s="3" t="s">
        <v>34</v>
      </c>
      <c r="G116" s="9">
        <v>0</v>
      </c>
      <c r="H116" s="9">
        <f t="shared" si="66"/>
        <v>0</v>
      </c>
      <c r="I116" s="9">
        <v>0</v>
      </c>
      <c r="J116" s="36">
        <f t="shared" si="67"/>
        <v>0</v>
      </c>
      <c r="K116" s="9">
        <v>0</v>
      </c>
      <c r="L116" s="36">
        <v>0</v>
      </c>
      <c r="M116" s="9">
        <f t="shared" si="96"/>
        <v>0</v>
      </c>
      <c r="N116" s="36">
        <v>0</v>
      </c>
      <c r="O116" s="9">
        <f t="shared" si="57"/>
        <v>0</v>
      </c>
      <c r="P116" s="9">
        <v>1983396.95</v>
      </c>
      <c r="Q116" s="9">
        <f t="shared" si="65"/>
        <v>0</v>
      </c>
      <c r="R116" s="9">
        <v>1983396.95</v>
      </c>
      <c r="S116" s="9">
        <f t="shared" si="69"/>
        <v>0</v>
      </c>
      <c r="T116" s="9">
        <v>1983396.95</v>
      </c>
      <c r="U116" s="24">
        <v>0</v>
      </c>
      <c r="V116" s="24">
        <f t="shared" si="70"/>
        <v>0</v>
      </c>
      <c r="W116" s="39">
        <v>0</v>
      </c>
      <c r="X116" s="24">
        <f t="shared" si="71"/>
        <v>0</v>
      </c>
      <c r="Y116" s="43">
        <v>0</v>
      </c>
    </row>
    <row r="117" spans="1:25" ht="15.6" hidden="1" x14ac:dyDescent="0.25">
      <c r="A117" s="10" t="s">
        <v>101</v>
      </c>
      <c r="B117" s="3" t="s">
        <v>20</v>
      </c>
      <c r="C117" s="3" t="s">
        <v>24</v>
      </c>
      <c r="D117" s="3" t="s">
        <v>100</v>
      </c>
      <c r="E117" s="3" t="s">
        <v>105</v>
      </c>
      <c r="F117" s="11" t="s">
        <v>0</v>
      </c>
      <c r="G117" s="9">
        <f>G118</f>
        <v>0</v>
      </c>
      <c r="H117" s="9">
        <f t="shared" si="66"/>
        <v>0</v>
      </c>
      <c r="I117" s="9">
        <f>I118</f>
        <v>0</v>
      </c>
      <c r="J117" s="36">
        <f t="shared" si="67"/>
        <v>0</v>
      </c>
      <c r="K117" s="9">
        <f>K118</f>
        <v>0</v>
      </c>
      <c r="L117" s="36">
        <f>L118</f>
        <v>0</v>
      </c>
      <c r="M117" s="9">
        <f t="shared" si="96"/>
        <v>0</v>
      </c>
      <c r="N117" s="36">
        <f>N118</f>
        <v>0</v>
      </c>
      <c r="O117" s="9">
        <f t="shared" si="57"/>
        <v>0</v>
      </c>
      <c r="P117" s="9">
        <f t="shared" ref="P117:Y117" si="98">P118</f>
        <v>3493780.5</v>
      </c>
      <c r="Q117" s="9">
        <f t="shared" si="65"/>
        <v>0</v>
      </c>
      <c r="R117" s="9">
        <f t="shared" si="98"/>
        <v>3493780.5</v>
      </c>
      <c r="S117" s="9">
        <f t="shared" si="69"/>
        <v>0</v>
      </c>
      <c r="T117" s="9">
        <f t="shared" si="98"/>
        <v>3493780.5</v>
      </c>
      <c r="U117" s="24">
        <f t="shared" si="98"/>
        <v>0</v>
      </c>
      <c r="V117" s="24">
        <f t="shared" si="70"/>
        <v>0</v>
      </c>
      <c r="W117" s="39">
        <f t="shared" si="98"/>
        <v>0</v>
      </c>
      <c r="X117" s="24">
        <f t="shared" si="71"/>
        <v>0</v>
      </c>
      <c r="Y117" s="43">
        <f t="shared" si="98"/>
        <v>0</v>
      </c>
    </row>
    <row r="118" spans="1:25" ht="46.8" hidden="1" x14ac:dyDescent="0.25">
      <c r="A118" s="10" t="s">
        <v>31</v>
      </c>
      <c r="B118" s="3" t="s">
        <v>20</v>
      </c>
      <c r="C118" s="3" t="s">
        <v>24</v>
      </c>
      <c r="D118" s="3" t="s">
        <v>100</v>
      </c>
      <c r="E118" s="3" t="s">
        <v>105</v>
      </c>
      <c r="F118" s="3" t="s">
        <v>32</v>
      </c>
      <c r="G118" s="9">
        <f>G119</f>
        <v>0</v>
      </c>
      <c r="H118" s="9">
        <f t="shared" si="66"/>
        <v>0</v>
      </c>
      <c r="I118" s="9">
        <f>I119</f>
        <v>0</v>
      </c>
      <c r="J118" s="36">
        <f t="shared" si="67"/>
        <v>0</v>
      </c>
      <c r="K118" s="9">
        <f>K119</f>
        <v>0</v>
      </c>
      <c r="L118" s="36">
        <f>L119</f>
        <v>0</v>
      </c>
      <c r="M118" s="9">
        <f t="shared" si="96"/>
        <v>0</v>
      </c>
      <c r="N118" s="36">
        <f>N119</f>
        <v>0</v>
      </c>
      <c r="O118" s="9">
        <f t="shared" si="57"/>
        <v>0</v>
      </c>
      <c r="P118" s="9">
        <f t="shared" ref="P118:Y118" si="99">P119</f>
        <v>3493780.5</v>
      </c>
      <c r="Q118" s="9">
        <f t="shared" si="65"/>
        <v>0</v>
      </c>
      <c r="R118" s="9">
        <f t="shared" si="99"/>
        <v>3493780.5</v>
      </c>
      <c r="S118" s="9">
        <f t="shared" si="69"/>
        <v>0</v>
      </c>
      <c r="T118" s="9">
        <f t="shared" si="99"/>
        <v>3493780.5</v>
      </c>
      <c r="U118" s="24">
        <f t="shared" si="99"/>
        <v>0</v>
      </c>
      <c r="V118" s="24">
        <f t="shared" si="70"/>
        <v>0</v>
      </c>
      <c r="W118" s="39">
        <f t="shared" si="99"/>
        <v>0</v>
      </c>
      <c r="X118" s="24">
        <f t="shared" si="71"/>
        <v>0</v>
      </c>
      <c r="Y118" s="43">
        <f t="shared" si="99"/>
        <v>0</v>
      </c>
    </row>
    <row r="119" spans="1:25" ht="46.8" hidden="1" x14ac:dyDescent="0.25">
      <c r="A119" s="10" t="s">
        <v>33</v>
      </c>
      <c r="B119" s="3" t="s">
        <v>20</v>
      </c>
      <c r="C119" s="3" t="s">
        <v>24</v>
      </c>
      <c r="D119" s="3" t="s">
        <v>100</v>
      </c>
      <c r="E119" s="3" t="s">
        <v>105</v>
      </c>
      <c r="F119" s="3" t="s">
        <v>34</v>
      </c>
      <c r="G119" s="9">
        <v>0</v>
      </c>
      <c r="H119" s="9">
        <f t="shared" si="66"/>
        <v>0</v>
      </c>
      <c r="I119" s="9">
        <v>0</v>
      </c>
      <c r="J119" s="36">
        <f t="shared" si="67"/>
        <v>0</v>
      </c>
      <c r="K119" s="9">
        <v>0</v>
      </c>
      <c r="L119" s="36">
        <v>0</v>
      </c>
      <c r="M119" s="9">
        <f t="shared" si="96"/>
        <v>0</v>
      </c>
      <c r="N119" s="36">
        <v>0</v>
      </c>
      <c r="O119" s="9">
        <f t="shared" si="57"/>
        <v>0</v>
      </c>
      <c r="P119" s="9">
        <v>3493780.5</v>
      </c>
      <c r="Q119" s="9">
        <f t="shared" si="65"/>
        <v>0</v>
      </c>
      <c r="R119" s="9">
        <v>3493780.5</v>
      </c>
      <c r="S119" s="9">
        <f t="shared" si="69"/>
        <v>0</v>
      </c>
      <c r="T119" s="9">
        <v>3493780.5</v>
      </c>
      <c r="U119" s="24">
        <v>0</v>
      </c>
      <c r="V119" s="24">
        <f t="shared" si="70"/>
        <v>0</v>
      </c>
      <c r="W119" s="39">
        <v>0</v>
      </c>
      <c r="X119" s="24">
        <f t="shared" si="71"/>
        <v>0</v>
      </c>
      <c r="Y119" s="43">
        <v>0</v>
      </c>
    </row>
    <row r="120" spans="1:25" ht="31.2" hidden="1" x14ac:dyDescent="0.25">
      <c r="A120" s="10" t="s">
        <v>106</v>
      </c>
      <c r="B120" s="3" t="s">
        <v>20</v>
      </c>
      <c r="C120" s="3" t="s">
        <v>24</v>
      </c>
      <c r="D120" s="3" t="s">
        <v>100</v>
      </c>
      <c r="E120" s="3" t="s">
        <v>107</v>
      </c>
      <c r="F120" s="11" t="s">
        <v>0</v>
      </c>
      <c r="G120" s="9">
        <f>G121</f>
        <v>10000</v>
      </c>
      <c r="H120" s="9">
        <f t="shared" si="66"/>
        <v>0</v>
      </c>
      <c r="I120" s="9">
        <f>I121</f>
        <v>10000</v>
      </c>
      <c r="J120" s="36">
        <f t="shared" si="67"/>
        <v>0</v>
      </c>
      <c r="K120" s="9">
        <f>K121</f>
        <v>10000</v>
      </c>
      <c r="L120" s="36">
        <f>L121</f>
        <v>0</v>
      </c>
      <c r="M120" s="9">
        <f t="shared" si="96"/>
        <v>-10000</v>
      </c>
      <c r="N120" s="36">
        <f>N121</f>
        <v>0</v>
      </c>
      <c r="O120" s="9">
        <f t="shared" si="57"/>
        <v>0</v>
      </c>
      <c r="P120" s="9">
        <f t="shared" ref="P120:Y120" si="100">P121</f>
        <v>0</v>
      </c>
      <c r="Q120" s="9">
        <f t="shared" si="65"/>
        <v>0</v>
      </c>
      <c r="R120" s="9">
        <f t="shared" si="100"/>
        <v>0</v>
      </c>
      <c r="S120" s="9">
        <f t="shared" si="69"/>
        <v>0</v>
      </c>
      <c r="T120" s="9">
        <f t="shared" si="100"/>
        <v>0</v>
      </c>
      <c r="U120" s="24">
        <f t="shared" si="100"/>
        <v>0</v>
      </c>
      <c r="V120" s="24">
        <f t="shared" si="70"/>
        <v>0</v>
      </c>
      <c r="W120" s="39">
        <f t="shared" si="100"/>
        <v>0</v>
      </c>
      <c r="X120" s="24">
        <f t="shared" si="71"/>
        <v>0</v>
      </c>
      <c r="Y120" s="43">
        <f t="shared" si="100"/>
        <v>0</v>
      </c>
    </row>
    <row r="121" spans="1:25" ht="46.8" hidden="1" x14ac:dyDescent="0.25">
      <c r="A121" s="10" t="s">
        <v>31</v>
      </c>
      <c r="B121" s="3" t="s">
        <v>20</v>
      </c>
      <c r="C121" s="3" t="s">
        <v>24</v>
      </c>
      <c r="D121" s="3" t="s">
        <v>100</v>
      </c>
      <c r="E121" s="3" t="s">
        <v>107</v>
      </c>
      <c r="F121" s="3" t="s">
        <v>32</v>
      </c>
      <c r="G121" s="9">
        <f>G122</f>
        <v>10000</v>
      </c>
      <c r="H121" s="9">
        <f t="shared" si="66"/>
        <v>0</v>
      </c>
      <c r="I121" s="9">
        <f>I122</f>
        <v>10000</v>
      </c>
      <c r="J121" s="36">
        <f t="shared" si="67"/>
        <v>0</v>
      </c>
      <c r="K121" s="9">
        <f>K122</f>
        <v>10000</v>
      </c>
      <c r="L121" s="36">
        <f>L122</f>
        <v>0</v>
      </c>
      <c r="M121" s="9">
        <f t="shared" si="96"/>
        <v>-10000</v>
      </c>
      <c r="N121" s="36">
        <f>N122</f>
        <v>0</v>
      </c>
      <c r="O121" s="9">
        <f t="shared" si="57"/>
        <v>0</v>
      </c>
      <c r="P121" s="9">
        <f t="shared" ref="P121:Y121" si="101">P122</f>
        <v>0</v>
      </c>
      <c r="Q121" s="9">
        <f t="shared" si="65"/>
        <v>0</v>
      </c>
      <c r="R121" s="9">
        <f t="shared" si="101"/>
        <v>0</v>
      </c>
      <c r="S121" s="9">
        <f t="shared" si="69"/>
        <v>0</v>
      </c>
      <c r="T121" s="9">
        <f t="shared" si="101"/>
        <v>0</v>
      </c>
      <c r="U121" s="24">
        <f t="shared" si="101"/>
        <v>0</v>
      </c>
      <c r="V121" s="24">
        <f t="shared" si="70"/>
        <v>0</v>
      </c>
      <c r="W121" s="39">
        <f t="shared" si="101"/>
        <v>0</v>
      </c>
      <c r="X121" s="24">
        <f t="shared" si="71"/>
        <v>0</v>
      </c>
      <c r="Y121" s="43">
        <f t="shared" si="101"/>
        <v>0</v>
      </c>
    </row>
    <row r="122" spans="1:25" ht="46.8" hidden="1" x14ac:dyDescent="0.25">
      <c r="A122" s="10" t="s">
        <v>33</v>
      </c>
      <c r="B122" s="3" t="s">
        <v>20</v>
      </c>
      <c r="C122" s="3" t="s">
        <v>24</v>
      </c>
      <c r="D122" s="3" t="s">
        <v>100</v>
      </c>
      <c r="E122" s="3" t="s">
        <v>107</v>
      </c>
      <c r="F122" s="3" t="s">
        <v>34</v>
      </c>
      <c r="G122" s="9">
        <v>10000</v>
      </c>
      <c r="H122" s="9">
        <f t="shared" si="66"/>
        <v>0</v>
      </c>
      <c r="I122" s="9">
        <v>10000</v>
      </c>
      <c r="J122" s="36">
        <f t="shared" si="67"/>
        <v>0</v>
      </c>
      <c r="K122" s="9">
        <v>10000</v>
      </c>
      <c r="L122" s="36">
        <v>0</v>
      </c>
      <c r="M122" s="9">
        <f t="shared" si="96"/>
        <v>-10000</v>
      </c>
      <c r="N122" s="36">
        <v>0</v>
      </c>
      <c r="O122" s="9">
        <f t="shared" si="57"/>
        <v>0</v>
      </c>
      <c r="P122" s="9">
        <v>0</v>
      </c>
      <c r="Q122" s="9">
        <f t="shared" si="65"/>
        <v>0</v>
      </c>
      <c r="R122" s="9">
        <v>0</v>
      </c>
      <c r="S122" s="9">
        <f t="shared" si="69"/>
        <v>0</v>
      </c>
      <c r="T122" s="9">
        <v>0</v>
      </c>
      <c r="U122" s="24">
        <v>0</v>
      </c>
      <c r="V122" s="24">
        <f t="shared" si="70"/>
        <v>0</v>
      </c>
      <c r="W122" s="39">
        <v>0</v>
      </c>
      <c r="X122" s="24">
        <f t="shared" si="71"/>
        <v>0</v>
      </c>
      <c r="Y122" s="43">
        <v>0</v>
      </c>
    </row>
    <row r="123" spans="1:25" ht="31.2" x14ac:dyDescent="0.25">
      <c r="A123" s="10" t="s">
        <v>108</v>
      </c>
      <c r="B123" s="3" t="s">
        <v>20</v>
      </c>
      <c r="C123" s="3" t="s">
        <v>24</v>
      </c>
      <c r="D123" s="3" t="s">
        <v>100</v>
      </c>
      <c r="E123" s="3" t="s">
        <v>109</v>
      </c>
      <c r="F123" s="11" t="s">
        <v>0</v>
      </c>
      <c r="G123" s="9">
        <f>G124</f>
        <v>45000</v>
      </c>
      <c r="H123" s="9">
        <f t="shared" si="66"/>
        <v>0</v>
      </c>
      <c r="I123" s="9">
        <f>I124</f>
        <v>45000</v>
      </c>
      <c r="J123" s="36">
        <f t="shared" si="67"/>
        <v>0</v>
      </c>
      <c r="K123" s="9">
        <f>K124</f>
        <v>45000</v>
      </c>
      <c r="L123" s="36">
        <f>L124</f>
        <v>45000</v>
      </c>
      <c r="M123" s="9">
        <f t="shared" si="96"/>
        <v>0</v>
      </c>
      <c r="N123" s="36">
        <f>N124</f>
        <v>0</v>
      </c>
      <c r="O123" s="9">
        <f t="shared" si="57"/>
        <v>-45000</v>
      </c>
      <c r="P123" s="9">
        <f t="shared" ref="P123:Y123" si="102">P124</f>
        <v>45000</v>
      </c>
      <c r="Q123" s="9">
        <f t="shared" si="65"/>
        <v>0</v>
      </c>
      <c r="R123" s="9">
        <f t="shared" si="102"/>
        <v>45000</v>
      </c>
      <c r="S123" s="9">
        <f t="shared" si="69"/>
        <v>0</v>
      </c>
      <c r="T123" s="9">
        <f t="shared" si="102"/>
        <v>45000</v>
      </c>
      <c r="U123" s="24">
        <f t="shared" si="102"/>
        <v>0</v>
      </c>
      <c r="V123" s="24">
        <f t="shared" si="70"/>
        <v>0</v>
      </c>
      <c r="W123" s="39">
        <f t="shared" si="102"/>
        <v>0</v>
      </c>
      <c r="X123" s="24">
        <f t="shared" si="71"/>
        <v>0</v>
      </c>
      <c r="Y123" s="43">
        <f t="shared" si="102"/>
        <v>0</v>
      </c>
    </row>
    <row r="124" spans="1:25" ht="46.8" x14ac:dyDescent="0.25">
      <c r="A124" s="10" t="s">
        <v>31</v>
      </c>
      <c r="B124" s="3" t="s">
        <v>20</v>
      </c>
      <c r="C124" s="3" t="s">
        <v>24</v>
      </c>
      <c r="D124" s="3" t="s">
        <v>100</v>
      </c>
      <c r="E124" s="3" t="s">
        <v>109</v>
      </c>
      <c r="F124" s="3" t="s">
        <v>32</v>
      </c>
      <c r="G124" s="9">
        <f>G125</f>
        <v>45000</v>
      </c>
      <c r="H124" s="9">
        <f t="shared" si="66"/>
        <v>0</v>
      </c>
      <c r="I124" s="9">
        <f>I125</f>
        <v>45000</v>
      </c>
      <c r="J124" s="36">
        <f t="shared" si="67"/>
        <v>0</v>
      </c>
      <c r="K124" s="9">
        <f>K125</f>
        <v>45000</v>
      </c>
      <c r="L124" s="36">
        <f>L125</f>
        <v>45000</v>
      </c>
      <c r="M124" s="9">
        <f t="shared" si="96"/>
        <v>0</v>
      </c>
      <c r="N124" s="36">
        <f>N125</f>
        <v>0</v>
      </c>
      <c r="O124" s="9">
        <f t="shared" si="57"/>
        <v>-45000</v>
      </c>
      <c r="P124" s="9">
        <f t="shared" ref="P124:Y124" si="103">P125</f>
        <v>45000</v>
      </c>
      <c r="Q124" s="9">
        <f t="shared" si="65"/>
        <v>0</v>
      </c>
      <c r="R124" s="9">
        <f t="shared" si="103"/>
        <v>45000</v>
      </c>
      <c r="S124" s="9">
        <f t="shared" si="69"/>
        <v>0</v>
      </c>
      <c r="T124" s="9">
        <f t="shared" si="103"/>
        <v>45000</v>
      </c>
      <c r="U124" s="24">
        <f t="shared" si="103"/>
        <v>0</v>
      </c>
      <c r="V124" s="24">
        <f t="shared" si="70"/>
        <v>0</v>
      </c>
      <c r="W124" s="39">
        <f t="shared" si="103"/>
        <v>0</v>
      </c>
      <c r="X124" s="24">
        <f t="shared" si="71"/>
        <v>0</v>
      </c>
      <c r="Y124" s="43">
        <f t="shared" si="103"/>
        <v>0</v>
      </c>
    </row>
    <row r="125" spans="1:25" ht="46.8" x14ac:dyDescent="0.25">
      <c r="A125" s="10" t="s">
        <v>33</v>
      </c>
      <c r="B125" s="3" t="s">
        <v>20</v>
      </c>
      <c r="C125" s="3" t="s">
        <v>24</v>
      </c>
      <c r="D125" s="3" t="s">
        <v>100</v>
      </c>
      <c r="E125" s="3" t="s">
        <v>109</v>
      </c>
      <c r="F125" s="3" t="s">
        <v>34</v>
      </c>
      <c r="G125" s="9">
        <v>45000</v>
      </c>
      <c r="H125" s="9">
        <f t="shared" si="66"/>
        <v>0</v>
      </c>
      <c r="I125" s="9">
        <v>45000</v>
      </c>
      <c r="J125" s="36">
        <f t="shared" si="67"/>
        <v>0</v>
      </c>
      <c r="K125" s="9">
        <v>45000</v>
      </c>
      <c r="L125" s="36">
        <v>45000</v>
      </c>
      <c r="M125" s="9">
        <f t="shared" si="96"/>
        <v>0</v>
      </c>
      <c r="N125" s="36">
        <v>0</v>
      </c>
      <c r="O125" s="9">
        <f t="shared" si="57"/>
        <v>-45000</v>
      </c>
      <c r="P125" s="9">
        <v>45000</v>
      </c>
      <c r="Q125" s="9">
        <f t="shared" si="65"/>
        <v>0</v>
      </c>
      <c r="R125" s="9">
        <v>45000</v>
      </c>
      <c r="S125" s="9">
        <f t="shared" si="69"/>
        <v>0</v>
      </c>
      <c r="T125" s="9">
        <v>45000</v>
      </c>
      <c r="U125" s="24">
        <v>0</v>
      </c>
      <c r="V125" s="24">
        <f t="shared" si="70"/>
        <v>0</v>
      </c>
      <c r="W125" s="39">
        <v>0</v>
      </c>
      <c r="X125" s="24">
        <f t="shared" si="71"/>
        <v>0</v>
      </c>
      <c r="Y125" s="43">
        <v>0</v>
      </c>
    </row>
    <row r="126" spans="1:25" ht="15.6" x14ac:dyDescent="0.25">
      <c r="A126" s="8" t="s">
        <v>110</v>
      </c>
      <c r="B126" s="3" t="s">
        <v>20</v>
      </c>
      <c r="C126" s="3" t="s">
        <v>46</v>
      </c>
      <c r="D126" s="3" t="s">
        <v>0</v>
      </c>
      <c r="E126" s="3" t="s">
        <v>0</v>
      </c>
      <c r="F126" s="3" t="s">
        <v>0</v>
      </c>
      <c r="G126" s="9">
        <f>G127+G134+G146+G153</f>
        <v>52909258.939999998</v>
      </c>
      <c r="H126" s="9">
        <f t="shared" si="66"/>
        <v>8204000</v>
      </c>
      <c r="I126" s="9">
        <f>I127+I134+I146+I153</f>
        <v>61113258.939999998</v>
      </c>
      <c r="J126" s="36">
        <f t="shared" si="67"/>
        <v>0</v>
      </c>
      <c r="K126" s="9">
        <f>K127+K134+K146+K153</f>
        <v>61113258.939999998</v>
      </c>
      <c r="L126" s="36">
        <f>L127+L134+L146+L153</f>
        <v>61748455.609999999</v>
      </c>
      <c r="M126" s="9">
        <f t="shared" si="96"/>
        <v>635196.67000000179</v>
      </c>
      <c r="N126" s="36">
        <f>N127+N134+N146+N153</f>
        <v>61793455.609999999</v>
      </c>
      <c r="O126" s="9">
        <f t="shared" si="57"/>
        <v>45000</v>
      </c>
      <c r="P126" s="9">
        <f t="shared" ref="P126:U126" si="104">P127+P134+P146+P153</f>
        <v>1960789.79</v>
      </c>
      <c r="Q126" s="9">
        <f t="shared" si="65"/>
        <v>0</v>
      </c>
      <c r="R126" s="9">
        <f t="shared" ref="R126:T126" si="105">R127+R134+R146+R153</f>
        <v>1960789.79</v>
      </c>
      <c r="S126" s="9">
        <f t="shared" si="69"/>
        <v>0</v>
      </c>
      <c r="T126" s="9">
        <f t="shared" si="105"/>
        <v>1960789.79</v>
      </c>
      <c r="U126" s="24">
        <f t="shared" si="104"/>
        <v>2541294.6799999997</v>
      </c>
      <c r="V126" s="24">
        <f t="shared" si="70"/>
        <v>0</v>
      </c>
      <c r="W126" s="39">
        <f t="shared" ref="W126:Y126" si="106">W127+W134+W146+W153</f>
        <v>2541294.6799999997</v>
      </c>
      <c r="X126" s="24">
        <f t="shared" si="71"/>
        <v>0</v>
      </c>
      <c r="Y126" s="43">
        <f t="shared" si="106"/>
        <v>2541294.6799999997</v>
      </c>
    </row>
    <row r="127" spans="1:25" ht="15.6" hidden="1" x14ac:dyDescent="0.25">
      <c r="A127" s="8" t="s">
        <v>111</v>
      </c>
      <c r="B127" s="3" t="s">
        <v>20</v>
      </c>
      <c r="C127" s="3" t="s">
        <v>46</v>
      </c>
      <c r="D127" s="3" t="s">
        <v>22</v>
      </c>
      <c r="E127" s="3" t="s">
        <v>0</v>
      </c>
      <c r="F127" s="3" t="s">
        <v>0</v>
      </c>
      <c r="G127" s="9">
        <f>G128+G131</f>
        <v>439740</v>
      </c>
      <c r="H127" s="9">
        <f t="shared" si="66"/>
        <v>0</v>
      </c>
      <c r="I127" s="9">
        <f>I128+I131</f>
        <v>439740</v>
      </c>
      <c r="J127" s="36">
        <f t="shared" si="67"/>
        <v>0</v>
      </c>
      <c r="K127" s="9">
        <f>K128+K131</f>
        <v>439740</v>
      </c>
      <c r="L127" s="36">
        <f>L128+L131</f>
        <v>412740</v>
      </c>
      <c r="M127" s="9">
        <f t="shared" si="96"/>
        <v>-27000</v>
      </c>
      <c r="N127" s="36">
        <f>N128+N131</f>
        <v>412740</v>
      </c>
      <c r="O127" s="9">
        <f t="shared" si="57"/>
        <v>0</v>
      </c>
      <c r="P127" s="9">
        <f t="shared" ref="P127:U127" si="107">P128+P131</f>
        <v>485060</v>
      </c>
      <c r="Q127" s="9">
        <f t="shared" si="65"/>
        <v>0</v>
      </c>
      <c r="R127" s="9">
        <f t="shared" ref="R127:T127" si="108">R128+R131</f>
        <v>485060</v>
      </c>
      <c r="S127" s="9">
        <f t="shared" si="69"/>
        <v>0</v>
      </c>
      <c r="T127" s="9">
        <f t="shared" si="108"/>
        <v>485060</v>
      </c>
      <c r="U127" s="24">
        <f t="shared" si="107"/>
        <v>533650</v>
      </c>
      <c r="V127" s="24">
        <f t="shared" si="70"/>
        <v>0</v>
      </c>
      <c r="W127" s="39">
        <f t="shared" ref="W127:Y127" si="109">W128+W131</f>
        <v>533650</v>
      </c>
      <c r="X127" s="24">
        <f t="shared" si="71"/>
        <v>0</v>
      </c>
      <c r="Y127" s="43">
        <f t="shared" si="109"/>
        <v>533650</v>
      </c>
    </row>
    <row r="128" spans="1:25" ht="140.4" hidden="1" x14ac:dyDescent="0.25">
      <c r="A128" s="10" t="s">
        <v>112</v>
      </c>
      <c r="B128" s="3" t="s">
        <v>20</v>
      </c>
      <c r="C128" s="3" t="s">
        <v>46</v>
      </c>
      <c r="D128" s="3" t="s">
        <v>22</v>
      </c>
      <c r="E128" s="3" t="s">
        <v>113</v>
      </c>
      <c r="F128" s="11" t="s">
        <v>0</v>
      </c>
      <c r="G128" s="9">
        <f>G129</f>
        <v>300640</v>
      </c>
      <c r="H128" s="9">
        <f t="shared" si="66"/>
        <v>0</v>
      </c>
      <c r="I128" s="9">
        <f>I129</f>
        <v>300640</v>
      </c>
      <c r="J128" s="36">
        <f t="shared" si="67"/>
        <v>0</v>
      </c>
      <c r="K128" s="9">
        <f>K129</f>
        <v>300640</v>
      </c>
      <c r="L128" s="36">
        <f>L129</f>
        <v>300640</v>
      </c>
      <c r="M128" s="9">
        <f t="shared" si="96"/>
        <v>0</v>
      </c>
      <c r="N128" s="36">
        <f>N129</f>
        <v>300640</v>
      </c>
      <c r="O128" s="9">
        <f t="shared" si="57"/>
        <v>0</v>
      </c>
      <c r="P128" s="9">
        <f t="shared" ref="P128:Y128" si="110">P129</f>
        <v>300640</v>
      </c>
      <c r="Q128" s="9">
        <f t="shared" si="65"/>
        <v>0</v>
      </c>
      <c r="R128" s="9">
        <f t="shared" si="110"/>
        <v>300640</v>
      </c>
      <c r="S128" s="9">
        <f t="shared" si="69"/>
        <v>0</v>
      </c>
      <c r="T128" s="9">
        <f t="shared" si="110"/>
        <v>300640</v>
      </c>
      <c r="U128" s="24">
        <f t="shared" si="110"/>
        <v>300640</v>
      </c>
      <c r="V128" s="24">
        <f t="shared" si="70"/>
        <v>0</v>
      </c>
      <c r="W128" s="39">
        <f t="shared" si="110"/>
        <v>300640</v>
      </c>
      <c r="X128" s="24">
        <f t="shared" si="71"/>
        <v>0</v>
      </c>
      <c r="Y128" s="43">
        <f t="shared" si="110"/>
        <v>300640</v>
      </c>
    </row>
    <row r="129" spans="1:25" ht="15.6" hidden="1" x14ac:dyDescent="0.25">
      <c r="A129" s="10" t="s">
        <v>93</v>
      </c>
      <c r="B129" s="3" t="s">
        <v>20</v>
      </c>
      <c r="C129" s="3" t="s">
        <v>46</v>
      </c>
      <c r="D129" s="3" t="s">
        <v>22</v>
      </c>
      <c r="E129" s="3" t="s">
        <v>113</v>
      </c>
      <c r="F129" s="3" t="s">
        <v>94</v>
      </c>
      <c r="G129" s="9">
        <f>G130</f>
        <v>300640</v>
      </c>
      <c r="H129" s="9">
        <f t="shared" si="66"/>
        <v>0</v>
      </c>
      <c r="I129" s="9">
        <f>I130</f>
        <v>300640</v>
      </c>
      <c r="J129" s="36">
        <f t="shared" si="67"/>
        <v>0</v>
      </c>
      <c r="K129" s="9">
        <f>K130</f>
        <v>300640</v>
      </c>
      <c r="L129" s="36">
        <f>L130</f>
        <v>300640</v>
      </c>
      <c r="M129" s="9">
        <f t="shared" si="96"/>
        <v>0</v>
      </c>
      <c r="N129" s="36">
        <f>N130</f>
        <v>300640</v>
      </c>
      <c r="O129" s="9">
        <f t="shared" si="57"/>
        <v>0</v>
      </c>
      <c r="P129" s="9">
        <f t="shared" ref="P129:Y129" si="111">P130</f>
        <v>300640</v>
      </c>
      <c r="Q129" s="9">
        <f t="shared" si="65"/>
        <v>0</v>
      </c>
      <c r="R129" s="9">
        <f t="shared" si="111"/>
        <v>300640</v>
      </c>
      <c r="S129" s="9">
        <f t="shared" si="69"/>
        <v>0</v>
      </c>
      <c r="T129" s="9">
        <f t="shared" si="111"/>
        <v>300640</v>
      </c>
      <c r="U129" s="24">
        <f t="shared" si="111"/>
        <v>300640</v>
      </c>
      <c r="V129" s="24">
        <f t="shared" si="70"/>
        <v>0</v>
      </c>
      <c r="W129" s="39">
        <f t="shared" si="111"/>
        <v>300640</v>
      </c>
      <c r="X129" s="24">
        <f t="shared" si="71"/>
        <v>0</v>
      </c>
      <c r="Y129" s="43">
        <f t="shared" si="111"/>
        <v>300640</v>
      </c>
    </row>
    <row r="130" spans="1:25" ht="15.6" hidden="1" x14ac:dyDescent="0.25">
      <c r="A130" s="10" t="s">
        <v>95</v>
      </c>
      <c r="B130" s="3" t="s">
        <v>20</v>
      </c>
      <c r="C130" s="3" t="s">
        <v>46</v>
      </c>
      <c r="D130" s="3" t="s">
        <v>22</v>
      </c>
      <c r="E130" s="3" t="s">
        <v>113</v>
      </c>
      <c r="F130" s="3" t="s">
        <v>96</v>
      </c>
      <c r="G130" s="9">
        <v>300640</v>
      </c>
      <c r="H130" s="9">
        <f t="shared" si="66"/>
        <v>0</v>
      </c>
      <c r="I130" s="9">
        <v>300640</v>
      </c>
      <c r="J130" s="36">
        <f t="shared" si="67"/>
        <v>0</v>
      </c>
      <c r="K130" s="9">
        <v>300640</v>
      </c>
      <c r="L130" s="36">
        <v>300640</v>
      </c>
      <c r="M130" s="9">
        <f t="shared" si="96"/>
        <v>0</v>
      </c>
      <c r="N130" s="36">
        <v>300640</v>
      </c>
      <c r="O130" s="9">
        <f t="shared" si="57"/>
        <v>0</v>
      </c>
      <c r="P130" s="9">
        <v>300640</v>
      </c>
      <c r="Q130" s="9">
        <f t="shared" si="65"/>
        <v>0</v>
      </c>
      <c r="R130" s="9">
        <v>300640</v>
      </c>
      <c r="S130" s="9">
        <f t="shared" si="69"/>
        <v>0</v>
      </c>
      <c r="T130" s="9">
        <v>300640</v>
      </c>
      <c r="U130" s="24">
        <v>300640</v>
      </c>
      <c r="V130" s="24">
        <f t="shared" si="70"/>
        <v>0</v>
      </c>
      <c r="W130" s="39">
        <v>300640</v>
      </c>
      <c r="X130" s="24">
        <f t="shared" si="71"/>
        <v>0</v>
      </c>
      <c r="Y130" s="43">
        <v>300640</v>
      </c>
    </row>
    <row r="131" spans="1:25" ht="78" hidden="1" x14ac:dyDescent="0.25">
      <c r="A131" s="10" t="s">
        <v>114</v>
      </c>
      <c r="B131" s="3" t="s">
        <v>20</v>
      </c>
      <c r="C131" s="3" t="s">
        <v>46</v>
      </c>
      <c r="D131" s="3" t="s">
        <v>22</v>
      </c>
      <c r="E131" s="3" t="s">
        <v>115</v>
      </c>
      <c r="F131" s="11" t="s">
        <v>0</v>
      </c>
      <c r="G131" s="9">
        <f>G132</f>
        <v>139100</v>
      </c>
      <c r="H131" s="9">
        <f t="shared" si="66"/>
        <v>0</v>
      </c>
      <c r="I131" s="9">
        <f>I132</f>
        <v>139100</v>
      </c>
      <c r="J131" s="36">
        <f t="shared" si="67"/>
        <v>0</v>
      </c>
      <c r="K131" s="9">
        <f>K132</f>
        <v>139100</v>
      </c>
      <c r="L131" s="36">
        <f>L132</f>
        <v>112100</v>
      </c>
      <c r="M131" s="9">
        <f t="shared" si="96"/>
        <v>-27000</v>
      </c>
      <c r="N131" s="36">
        <f>N132</f>
        <v>112100</v>
      </c>
      <c r="O131" s="9">
        <f t="shared" si="57"/>
        <v>0</v>
      </c>
      <c r="P131" s="9">
        <f t="shared" ref="P131:Y131" si="112">P132</f>
        <v>184420</v>
      </c>
      <c r="Q131" s="9">
        <f t="shared" si="65"/>
        <v>0</v>
      </c>
      <c r="R131" s="9">
        <f t="shared" si="112"/>
        <v>184420</v>
      </c>
      <c r="S131" s="9">
        <f t="shared" si="69"/>
        <v>0</v>
      </c>
      <c r="T131" s="9">
        <f t="shared" si="112"/>
        <v>184420</v>
      </c>
      <c r="U131" s="24">
        <f t="shared" si="112"/>
        <v>233010</v>
      </c>
      <c r="V131" s="24">
        <f t="shared" si="70"/>
        <v>0</v>
      </c>
      <c r="W131" s="39">
        <f t="shared" si="112"/>
        <v>233010</v>
      </c>
      <c r="X131" s="24">
        <f t="shared" si="71"/>
        <v>0</v>
      </c>
      <c r="Y131" s="43">
        <f t="shared" si="112"/>
        <v>233010</v>
      </c>
    </row>
    <row r="132" spans="1:25" ht="46.8" hidden="1" x14ac:dyDescent="0.25">
      <c r="A132" s="10" t="s">
        <v>31</v>
      </c>
      <c r="B132" s="3" t="s">
        <v>20</v>
      </c>
      <c r="C132" s="3" t="s">
        <v>46</v>
      </c>
      <c r="D132" s="3" t="s">
        <v>22</v>
      </c>
      <c r="E132" s="3" t="s">
        <v>115</v>
      </c>
      <c r="F132" s="3" t="s">
        <v>32</v>
      </c>
      <c r="G132" s="9">
        <f>G133</f>
        <v>139100</v>
      </c>
      <c r="H132" s="9">
        <f t="shared" si="66"/>
        <v>0</v>
      </c>
      <c r="I132" s="9">
        <f>I133</f>
        <v>139100</v>
      </c>
      <c r="J132" s="36">
        <f t="shared" si="67"/>
        <v>0</v>
      </c>
      <c r="K132" s="9">
        <f>K133</f>
        <v>139100</v>
      </c>
      <c r="L132" s="36">
        <f>L133</f>
        <v>112100</v>
      </c>
      <c r="M132" s="9">
        <f t="shared" si="96"/>
        <v>-27000</v>
      </c>
      <c r="N132" s="36">
        <f>N133</f>
        <v>112100</v>
      </c>
      <c r="O132" s="9">
        <f t="shared" si="57"/>
        <v>0</v>
      </c>
      <c r="P132" s="9">
        <f t="shared" ref="P132:Y132" si="113">P133</f>
        <v>184420</v>
      </c>
      <c r="Q132" s="9">
        <f t="shared" si="65"/>
        <v>0</v>
      </c>
      <c r="R132" s="9">
        <f t="shared" si="113"/>
        <v>184420</v>
      </c>
      <c r="S132" s="9">
        <f t="shared" si="69"/>
        <v>0</v>
      </c>
      <c r="T132" s="9">
        <f t="shared" si="113"/>
        <v>184420</v>
      </c>
      <c r="U132" s="24">
        <f t="shared" si="113"/>
        <v>233010</v>
      </c>
      <c r="V132" s="24">
        <f t="shared" si="70"/>
        <v>0</v>
      </c>
      <c r="W132" s="39">
        <f t="shared" si="113"/>
        <v>233010</v>
      </c>
      <c r="X132" s="24">
        <f t="shared" si="71"/>
        <v>0</v>
      </c>
      <c r="Y132" s="43">
        <f t="shared" si="113"/>
        <v>233010</v>
      </c>
    </row>
    <row r="133" spans="1:25" ht="46.8" hidden="1" x14ac:dyDescent="0.25">
      <c r="A133" s="10" t="s">
        <v>33</v>
      </c>
      <c r="B133" s="3" t="s">
        <v>20</v>
      </c>
      <c r="C133" s="3" t="s">
        <v>46</v>
      </c>
      <c r="D133" s="3" t="s">
        <v>22</v>
      </c>
      <c r="E133" s="3" t="s">
        <v>115</v>
      </c>
      <c r="F133" s="3" t="s">
        <v>34</v>
      </c>
      <c r="G133" s="9">
        <v>139100</v>
      </c>
      <c r="H133" s="9">
        <f t="shared" si="66"/>
        <v>0</v>
      </c>
      <c r="I133" s="9">
        <v>139100</v>
      </c>
      <c r="J133" s="36">
        <f t="shared" si="67"/>
        <v>0</v>
      </c>
      <c r="K133" s="9">
        <v>139100</v>
      </c>
      <c r="L133" s="36">
        <v>112100</v>
      </c>
      <c r="M133" s="9">
        <f t="shared" si="96"/>
        <v>-27000</v>
      </c>
      <c r="N133" s="36">
        <v>112100</v>
      </c>
      <c r="O133" s="9">
        <f t="shared" si="57"/>
        <v>0</v>
      </c>
      <c r="P133" s="9">
        <v>184420</v>
      </c>
      <c r="Q133" s="9">
        <f t="shared" si="65"/>
        <v>0</v>
      </c>
      <c r="R133" s="9">
        <v>184420</v>
      </c>
      <c r="S133" s="9">
        <f t="shared" si="69"/>
        <v>0</v>
      </c>
      <c r="T133" s="9">
        <v>184420</v>
      </c>
      <c r="U133" s="24">
        <v>233010</v>
      </c>
      <c r="V133" s="24">
        <f t="shared" si="70"/>
        <v>0</v>
      </c>
      <c r="W133" s="39">
        <v>233010</v>
      </c>
      <c r="X133" s="24">
        <f t="shared" si="71"/>
        <v>0</v>
      </c>
      <c r="Y133" s="43">
        <v>233010</v>
      </c>
    </row>
    <row r="134" spans="1:25" ht="15.6" hidden="1" x14ac:dyDescent="0.25">
      <c r="A134" s="8" t="s">
        <v>116</v>
      </c>
      <c r="B134" s="3" t="s">
        <v>20</v>
      </c>
      <c r="C134" s="3" t="s">
        <v>46</v>
      </c>
      <c r="D134" s="3" t="s">
        <v>117</v>
      </c>
      <c r="E134" s="3" t="s">
        <v>0</v>
      </c>
      <c r="F134" s="3" t="s">
        <v>0</v>
      </c>
      <c r="G134" s="9">
        <f>G135+G143</f>
        <v>1788282.98</v>
      </c>
      <c r="H134" s="9">
        <f t="shared" si="66"/>
        <v>-150000</v>
      </c>
      <c r="I134" s="9">
        <f>I135+I143</f>
        <v>1638282.98</v>
      </c>
      <c r="J134" s="36">
        <f t="shared" si="67"/>
        <v>0</v>
      </c>
      <c r="K134" s="9">
        <f>K135+K143+K140</f>
        <v>1638282.98</v>
      </c>
      <c r="L134" s="36">
        <f>L135+L143+L140</f>
        <v>2338282.98</v>
      </c>
      <c r="M134" s="9">
        <f t="shared" si="96"/>
        <v>700000</v>
      </c>
      <c r="N134" s="36">
        <f>N135+N143+N140</f>
        <v>2338282.98</v>
      </c>
      <c r="O134" s="9">
        <f t="shared" si="57"/>
        <v>0</v>
      </c>
      <c r="P134" s="9">
        <f t="shared" ref="P134:U134" si="114">P135+P143</f>
        <v>1063829.79</v>
      </c>
      <c r="Q134" s="9">
        <f t="shared" si="65"/>
        <v>0</v>
      </c>
      <c r="R134" s="9">
        <f t="shared" ref="R134:T134" si="115">R135+R143</f>
        <v>1063829.79</v>
      </c>
      <c r="S134" s="9">
        <f t="shared" si="69"/>
        <v>0</v>
      </c>
      <c r="T134" s="9">
        <f t="shared" si="115"/>
        <v>1063829.79</v>
      </c>
      <c r="U134" s="24">
        <f t="shared" si="114"/>
        <v>1595744.68</v>
      </c>
      <c r="V134" s="24">
        <f t="shared" si="70"/>
        <v>0</v>
      </c>
      <c r="W134" s="39">
        <f t="shared" ref="W134:Y134" si="116">W135+W143</f>
        <v>1595744.68</v>
      </c>
      <c r="X134" s="24">
        <f t="shared" si="71"/>
        <v>0</v>
      </c>
      <c r="Y134" s="43">
        <f t="shared" si="116"/>
        <v>1595744.68</v>
      </c>
    </row>
    <row r="135" spans="1:25" ht="31.2" hidden="1" x14ac:dyDescent="0.25">
      <c r="A135" s="10" t="s">
        <v>118</v>
      </c>
      <c r="B135" s="3" t="s">
        <v>20</v>
      </c>
      <c r="C135" s="3" t="s">
        <v>46</v>
      </c>
      <c r="D135" s="3" t="s">
        <v>117</v>
      </c>
      <c r="E135" s="3" t="s">
        <v>119</v>
      </c>
      <c r="F135" s="11" t="s">
        <v>0</v>
      </c>
      <c r="G135" s="9">
        <f>G136+G138</f>
        <v>1181900</v>
      </c>
      <c r="H135" s="9">
        <f t="shared" si="66"/>
        <v>-187101.31999999995</v>
      </c>
      <c r="I135" s="9">
        <f>I136+I138</f>
        <v>994798.68</v>
      </c>
      <c r="J135" s="36">
        <f t="shared" si="67"/>
        <v>0</v>
      </c>
      <c r="K135" s="9">
        <f>K136+K138</f>
        <v>994798.68</v>
      </c>
      <c r="L135" s="36">
        <f>L136+L138</f>
        <v>994798.68</v>
      </c>
      <c r="M135" s="9">
        <f t="shared" si="96"/>
        <v>0</v>
      </c>
      <c r="N135" s="36">
        <f>N136+N138</f>
        <v>994798.68</v>
      </c>
      <c r="O135" s="9">
        <f t="shared" si="57"/>
        <v>0</v>
      </c>
      <c r="P135" s="9">
        <f t="shared" ref="P135:U135" si="117">P136+P138</f>
        <v>0</v>
      </c>
      <c r="Q135" s="9">
        <f t="shared" si="65"/>
        <v>0</v>
      </c>
      <c r="R135" s="9">
        <f t="shared" ref="R135:T135" si="118">R136+R138</f>
        <v>0</v>
      </c>
      <c r="S135" s="9">
        <f t="shared" si="69"/>
        <v>0</v>
      </c>
      <c r="T135" s="9">
        <f t="shared" si="118"/>
        <v>0</v>
      </c>
      <c r="U135" s="24">
        <f t="shared" si="117"/>
        <v>0</v>
      </c>
      <c r="V135" s="24">
        <f t="shared" si="70"/>
        <v>0</v>
      </c>
      <c r="W135" s="39">
        <f t="shared" ref="W135:Y135" si="119">W136+W138</f>
        <v>0</v>
      </c>
      <c r="X135" s="24">
        <f t="shared" si="71"/>
        <v>0</v>
      </c>
      <c r="Y135" s="43">
        <f t="shared" si="119"/>
        <v>0</v>
      </c>
    </row>
    <row r="136" spans="1:25" ht="46.8" hidden="1" x14ac:dyDescent="0.25">
      <c r="A136" s="10" t="s">
        <v>31</v>
      </c>
      <c r="B136" s="3" t="s">
        <v>20</v>
      </c>
      <c r="C136" s="3" t="s">
        <v>46</v>
      </c>
      <c r="D136" s="3" t="s">
        <v>117</v>
      </c>
      <c r="E136" s="3" t="s">
        <v>119</v>
      </c>
      <c r="F136" s="3" t="s">
        <v>32</v>
      </c>
      <c r="G136" s="9">
        <f>G137</f>
        <v>415900</v>
      </c>
      <c r="H136" s="9">
        <f t="shared" si="66"/>
        <v>533898.68000000005</v>
      </c>
      <c r="I136" s="9">
        <f>I137</f>
        <v>949798.68</v>
      </c>
      <c r="J136" s="36">
        <f t="shared" si="67"/>
        <v>-169560</v>
      </c>
      <c r="K136" s="9">
        <f>K137</f>
        <v>780238.68</v>
      </c>
      <c r="L136" s="36">
        <f>L137</f>
        <v>780238.68</v>
      </c>
      <c r="M136" s="9">
        <f t="shared" si="96"/>
        <v>0</v>
      </c>
      <c r="N136" s="36">
        <f>N137</f>
        <v>780238.68</v>
      </c>
      <c r="O136" s="9">
        <f t="shared" si="57"/>
        <v>0</v>
      </c>
      <c r="P136" s="9">
        <v>0</v>
      </c>
      <c r="Q136" s="9">
        <f t="shared" si="65"/>
        <v>0</v>
      </c>
      <c r="R136" s="9">
        <v>0</v>
      </c>
      <c r="S136" s="9">
        <f t="shared" si="69"/>
        <v>0</v>
      </c>
      <c r="T136" s="9">
        <v>0</v>
      </c>
      <c r="U136" s="24">
        <v>0</v>
      </c>
      <c r="V136" s="24">
        <f t="shared" si="70"/>
        <v>0</v>
      </c>
      <c r="W136" s="39">
        <v>0</v>
      </c>
      <c r="X136" s="24">
        <f t="shared" si="71"/>
        <v>0</v>
      </c>
      <c r="Y136" s="43">
        <v>0</v>
      </c>
    </row>
    <row r="137" spans="1:25" ht="46.8" hidden="1" x14ac:dyDescent="0.25">
      <c r="A137" s="10" t="s">
        <v>33</v>
      </c>
      <c r="B137" s="3" t="s">
        <v>20</v>
      </c>
      <c r="C137" s="3" t="s">
        <v>46</v>
      </c>
      <c r="D137" s="3" t="s">
        <v>117</v>
      </c>
      <c r="E137" s="3" t="s">
        <v>119</v>
      </c>
      <c r="F137" s="3" t="s">
        <v>34</v>
      </c>
      <c r="G137" s="9">
        <v>415900</v>
      </c>
      <c r="H137" s="9">
        <f t="shared" si="66"/>
        <v>533898.68000000005</v>
      </c>
      <c r="I137" s="9">
        <v>949798.68</v>
      </c>
      <c r="J137" s="36">
        <f t="shared" si="67"/>
        <v>-169560</v>
      </c>
      <c r="K137" s="9">
        <v>780238.68</v>
      </c>
      <c r="L137" s="36">
        <v>780238.68</v>
      </c>
      <c r="M137" s="9">
        <f t="shared" si="96"/>
        <v>0</v>
      </c>
      <c r="N137" s="36">
        <v>780238.68</v>
      </c>
      <c r="O137" s="9">
        <f t="shared" si="57"/>
        <v>0</v>
      </c>
      <c r="P137" s="9">
        <v>0</v>
      </c>
      <c r="Q137" s="9">
        <f t="shared" si="65"/>
        <v>0</v>
      </c>
      <c r="R137" s="9">
        <v>0</v>
      </c>
      <c r="S137" s="9">
        <f t="shared" si="69"/>
        <v>0</v>
      </c>
      <c r="T137" s="9">
        <v>0</v>
      </c>
      <c r="U137" s="24">
        <v>0</v>
      </c>
      <c r="V137" s="24">
        <f t="shared" si="70"/>
        <v>0</v>
      </c>
      <c r="W137" s="39">
        <v>0</v>
      </c>
      <c r="X137" s="24">
        <f t="shared" si="71"/>
        <v>0</v>
      </c>
      <c r="Y137" s="43">
        <v>0</v>
      </c>
    </row>
    <row r="138" spans="1:25" ht="46.8" hidden="1" x14ac:dyDescent="0.25">
      <c r="A138" s="10" t="s">
        <v>120</v>
      </c>
      <c r="B138" s="3" t="s">
        <v>20</v>
      </c>
      <c r="C138" s="3" t="s">
        <v>46</v>
      </c>
      <c r="D138" s="3" t="s">
        <v>117</v>
      </c>
      <c r="E138" s="3" t="s">
        <v>119</v>
      </c>
      <c r="F138" s="3" t="s">
        <v>121</v>
      </c>
      <c r="G138" s="9">
        <f>G139</f>
        <v>766000</v>
      </c>
      <c r="H138" s="9">
        <f t="shared" si="66"/>
        <v>-721000</v>
      </c>
      <c r="I138" s="9">
        <f>I139</f>
        <v>45000</v>
      </c>
      <c r="J138" s="36">
        <f t="shared" si="67"/>
        <v>169560</v>
      </c>
      <c r="K138" s="9">
        <f>K139</f>
        <v>214560</v>
      </c>
      <c r="L138" s="36">
        <f>L139</f>
        <v>214560</v>
      </c>
      <c r="M138" s="9">
        <f t="shared" si="96"/>
        <v>0</v>
      </c>
      <c r="N138" s="36">
        <f>N139</f>
        <v>214560</v>
      </c>
      <c r="O138" s="9">
        <f t="shared" si="57"/>
        <v>0</v>
      </c>
      <c r="P138" s="9">
        <v>0</v>
      </c>
      <c r="Q138" s="9">
        <f t="shared" si="65"/>
        <v>0</v>
      </c>
      <c r="R138" s="9">
        <v>0</v>
      </c>
      <c r="S138" s="9">
        <f t="shared" si="69"/>
        <v>0</v>
      </c>
      <c r="T138" s="9">
        <v>0</v>
      </c>
      <c r="U138" s="24">
        <v>0</v>
      </c>
      <c r="V138" s="24">
        <f t="shared" si="70"/>
        <v>0</v>
      </c>
      <c r="W138" s="39">
        <v>0</v>
      </c>
      <c r="X138" s="24">
        <f t="shared" si="71"/>
        <v>0</v>
      </c>
      <c r="Y138" s="43">
        <v>0</v>
      </c>
    </row>
    <row r="139" spans="1:25" ht="15.6" hidden="1" x14ac:dyDescent="0.25">
      <c r="A139" s="10" t="s">
        <v>122</v>
      </c>
      <c r="B139" s="3" t="s">
        <v>20</v>
      </c>
      <c r="C139" s="3" t="s">
        <v>46</v>
      </c>
      <c r="D139" s="3" t="s">
        <v>117</v>
      </c>
      <c r="E139" s="3" t="s">
        <v>119</v>
      </c>
      <c r="F139" s="3" t="s">
        <v>123</v>
      </c>
      <c r="G139" s="9">
        <v>766000</v>
      </c>
      <c r="H139" s="9">
        <f t="shared" si="66"/>
        <v>-721000</v>
      </c>
      <c r="I139" s="9">
        <v>45000</v>
      </c>
      <c r="J139" s="36">
        <f t="shared" si="67"/>
        <v>169560</v>
      </c>
      <c r="K139" s="9">
        <v>214560</v>
      </c>
      <c r="L139" s="36">
        <v>214560</v>
      </c>
      <c r="M139" s="9">
        <f t="shared" si="96"/>
        <v>0</v>
      </c>
      <c r="N139" s="36">
        <v>214560</v>
      </c>
      <c r="O139" s="9">
        <f t="shared" si="57"/>
        <v>0</v>
      </c>
      <c r="P139" s="9">
        <v>0</v>
      </c>
      <c r="Q139" s="9">
        <f t="shared" si="65"/>
        <v>0</v>
      </c>
      <c r="R139" s="9">
        <v>0</v>
      </c>
      <c r="S139" s="9">
        <f t="shared" si="69"/>
        <v>0</v>
      </c>
      <c r="T139" s="9">
        <v>0</v>
      </c>
      <c r="U139" s="24">
        <v>0</v>
      </c>
      <c r="V139" s="24">
        <f t="shared" si="70"/>
        <v>0</v>
      </c>
      <c r="W139" s="39">
        <v>0</v>
      </c>
      <c r="X139" s="24">
        <f t="shared" si="71"/>
        <v>0</v>
      </c>
      <c r="Y139" s="43">
        <v>0</v>
      </c>
    </row>
    <row r="140" spans="1:25" ht="109.2" hidden="1" x14ac:dyDescent="0.25">
      <c r="A140" s="10" t="s">
        <v>305</v>
      </c>
      <c r="B140" s="3" t="s">
        <v>20</v>
      </c>
      <c r="C140" s="3" t="s">
        <v>46</v>
      </c>
      <c r="D140" s="3" t="s">
        <v>117</v>
      </c>
      <c r="E140" s="3" t="s">
        <v>304</v>
      </c>
      <c r="F140" s="11" t="s">
        <v>0</v>
      </c>
      <c r="G140" s="9"/>
      <c r="H140" s="9"/>
      <c r="I140" s="9"/>
      <c r="J140" s="36"/>
      <c r="K140" s="9">
        <f>K141</f>
        <v>0</v>
      </c>
      <c r="L140" s="36">
        <f>L141</f>
        <v>700000</v>
      </c>
      <c r="M140" s="9">
        <f t="shared" si="96"/>
        <v>700000</v>
      </c>
      <c r="N140" s="36">
        <f>N141</f>
        <v>700000</v>
      </c>
      <c r="O140" s="9">
        <f t="shared" si="57"/>
        <v>0</v>
      </c>
      <c r="P140" s="9"/>
      <c r="Q140" s="9"/>
      <c r="R140" s="9"/>
      <c r="S140" s="9">
        <v>0</v>
      </c>
      <c r="T140" s="9"/>
      <c r="U140" s="24"/>
      <c r="V140" s="24"/>
      <c r="W140" s="39"/>
      <c r="X140" s="24">
        <v>0</v>
      </c>
      <c r="Y140" s="43"/>
    </row>
    <row r="141" spans="1:25" ht="15.6" hidden="1" x14ac:dyDescent="0.25">
      <c r="A141" s="10" t="s">
        <v>93</v>
      </c>
      <c r="B141" s="3" t="s">
        <v>20</v>
      </c>
      <c r="C141" s="3" t="s">
        <v>46</v>
      </c>
      <c r="D141" s="3" t="s">
        <v>117</v>
      </c>
      <c r="E141" s="3" t="s">
        <v>304</v>
      </c>
      <c r="F141" s="3">
        <v>500</v>
      </c>
      <c r="G141" s="9"/>
      <c r="H141" s="9"/>
      <c r="I141" s="9"/>
      <c r="J141" s="36"/>
      <c r="K141" s="9">
        <f>K142</f>
        <v>0</v>
      </c>
      <c r="L141" s="36">
        <f>L142</f>
        <v>700000</v>
      </c>
      <c r="M141" s="9">
        <f t="shared" si="96"/>
        <v>700000</v>
      </c>
      <c r="N141" s="36">
        <f>N142</f>
        <v>700000</v>
      </c>
      <c r="O141" s="9">
        <f t="shared" si="57"/>
        <v>0</v>
      </c>
      <c r="P141" s="9"/>
      <c r="Q141" s="9"/>
      <c r="R141" s="9"/>
      <c r="S141" s="9">
        <v>0</v>
      </c>
      <c r="T141" s="9"/>
      <c r="U141" s="24"/>
      <c r="V141" s="24"/>
      <c r="W141" s="39"/>
      <c r="X141" s="24">
        <v>0</v>
      </c>
      <c r="Y141" s="43"/>
    </row>
    <row r="142" spans="1:25" ht="15.6" hidden="1" x14ac:dyDescent="0.25">
      <c r="A142" s="10" t="s">
        <v>95</v>
      </c>
      <c r="B142" s="3" t="s">
        <v>20</v>
      </c>
      <c r="C142" s="3" t="s">
        <v>46</v>
      </c>
      <c r="D142" s="3" t="s">
        <v>117</v>
      </c>
      <c r="E142" s="3" t="s">
        <v>304</v>
      </c>
      <c r="F142" s="3">
        <v>540</v>
      </c>
      <c r="G142" s="9"/>
      <c r="H142" s="9"/>
      <c r="I142" s="9"/>
      <c r="J142" s="36"/>
      <c r="K142" s="9">
        <v>0</v>
      </c>
      <c r="L142" s="36">
        <v>700000</v>
      </c>
      <c r="M142" s="9">
        <f t="shared" si="96"/>
        <v>700000</v>
      </c>
      <c r="N142" s="36">
        <v>700000</v>
      </c>
      <c r="O142" s="9">
        <f t="shared" si="57"/>
        <v>0</v>
      </c>
      <c r="P142" s="9"/>
      <c r="Q142" s="9"/>
      <c r="R142" s="9"/>
      <c r="S142" s="9">
        <v>0</v>
      </c>
      <c r="T142" s="9"/>
      <c r="U142" s="24"/>
      <c r="V142" s="24"/>
      <c r="W142" s="39"/>
      <c r="X142" s="24">
        <v>0</v>
      </c>
      <c r="Y142" s="43"/>
    </row>
    <row r="143" spans="1:25" ht="31.2" hidden="1" x14ac:dyDescent="0.25">
      <c r="A143" s="10" t="s">
        <v>124</v>
      </c>
      <c r="B143" s="3" t="s">
        <v>20</v>
      </c>
      <c r="C143" s="3" t="s">
        <v>46</v>
      </c>
      <c r="D143" s="3" t="s">
        <v>117</v>
      </c>
      <c r="E143" s="3" t="s">
        <v>125</v>
      </c>
      <c r="F143" s="11" t="s">
        <v>0</v>
      </c>
      <c r="G143" s="9">
        <f>G144</f>
        <v>606382.98</v>
      </c>
      <c r="H143" s="9">
        <f t="shared" si="66"/>
        <v>37101.320000000065</v>
      </c>
      <c r="I143" s="9">
        <f>I144</f>
        <v>643484.30000000005</v>
      </c>
      <c r="J143" s="36">
        <f t="shared" si="67"/>
        <v>0</v>
      </c>
      <c r="K143" s="9">
        <f>K144</f>
        <v>643484.30000000005</v>
      </c>
      <c r="L143" s="36">
        <f>L144</f>
        <v>643484.30000000005</v>
      </c>
      <c r="M143" s="9">
        <f t="shared" si="96"/>
        <v>0</v>
      </c>
      <c r="N143" s="36">
        <f>N144</f>
        <v>643484.30000000005</v>
      </c>
      <c r="O143" s="9">
        <f t="shared" si="57"/>
        <v>0</v>
      </c>
      <c r="P143" s="9">
        <f t="shared" ref="P143:Y143" si="120">P144</f>
        <v>1063829.79</v>
      </c>
      <c r="Q143" s="9">
        <f t="shared" si="65"/>
        <v>0</v>
      </c>
      <c r="R143" s="9">
        <f t="shared" si="120"/>
        <v>1063829.79</v>
      </c>
      <c r="S143" s="9">
        <f t="shared" si="69"/>
        <v>0</v>
      </c>
      <c r="T143" s="9">
        <f t="shared" si="120"/>
        <v>1063829.79</v>
      </c>
      <c r="U143" s="24">
        <f t="shared" si="120"/>
        <v>1595744.68</v>
      </c>
      <c r="V143" s="24">
        <f t="shared" si="70"/>
        <v>0</v>
      </c>
      <c r="W143" s="39">
        <f t="shared" si="120"/>
        <v>1595744.68</v>
      </c>
      <c r="X143" s="24">
        <f t="shared" si="71"/>
        <v>0</v>
      </c>
      <c r="Y143" s="43">
        <f t="shared" si="120"/>
        <v>1595744.68</v>
      </c>
    </row>
    <row r="144" spans="1:25" ht="46.8" hidden="1" x14ac:dyDescent="0.25">
      <c r="A144" s="10" t="s">
        <v>31</v>
      </c>
      <c r="B144" s="3" t="s">
        <v>20</v>
      </c>
      <c r="C144" s="3" t="s">
        <v>46</v>
      </c>
      <c r="D144" s="3" t="s">
        <v>117</v>
      </c>
      <c r="E144" s="3" t="s">
        <v>125</v>
      </c>
      <c r="F144" s="3" t="s">
        <v>32</v>
      </c>
      <c r="G144" s="9">
        <f>G145</f>
        <v>606382.98</v>
      </c>
      <c r="H144" s="9">
        <f t="shared" si="66"/>
        <v>37101.320000000065</v>
      </c>
      <c r="I144" s="9">
        <f>I145</f>
        <v>643484.30000000005</v>
      </c>
      <c r="J144" s="36">
        <f t="shared" si="67"/>
        <v>0</v>
      </c>
      <c r="K144" s="9">
        <f>K145</f>
        <v>643484.30000000005</v>
      </c>
      <c r="L144" s="36">
        <f>L145</f>
        <v>643484.30000000005</v>
      </c>
      <c r="M144" s="9">
        <f t="shared" si="96"/>
        <v>0</v>
      </c>
      <c r="N144" s="36">
        <f>N145</f>
        <v>643484.30000000005</v>
      </c>
      <c r="O144" s="9">
        <f t="shared" si="57"/>
        <v>0</v>
      </c>
      <c r="P144" s="9">
        <f t="shared" ref="P144:Y144" si="121">P145</f>
        <v>1063829.79</v>
      </c>
      <c r="Q144" s="9">
        <f t="shared" si="65"/>
        <v>0</v>
      </c>
      <c r="R144" s="9">
        <f t="shared" si="121"/>
        <v>1063829.79</v>
      </c>
      <c r="S144" s="9">
        <f t="shared" si="69"/>
        <v>0</v>
      </c>
      <c r="T144" s="9">
        <f t="shared" si="121"/>
        <v>1063829.79</v>
      </c>
      <c r="U144" s="24">
        <f t="shared" si="121"/>
        <v>1595744.68</v>
      </c>
      <c r="V144" s="24">
        <f t="shared" si="70"/>
        <v>0</v>
      </c>
      <c r="W144" s="39">
        <f t="shared" si="121"/>
        <v>1595744.68</v>
      </c>
      <c r="X144" s="24">
        <f t="shared" si="71"/>
        <v>0</v>
      </c>
      <c r="Y144" s="43">
        <f t="shared" si="121"/>
        <v>1595744.68</v>
      </c>
    </row>
    <row r="145" spans="1:25" ht="46.8" hidden="1" x14ac:dyDescent="0.25">
      <c r="A145" s="10" t="s">
        <v>33</v>
      </c>
      <c r="B145" s="3" t="s">
        <v>20</v>
      </c>
      <c r="C145" s="3" t="s">
        <v>46</v>
      </c>
      <c r="D145" s="3" t="s">
        <v>117</v>
      </c>
      <c r="E145" s="3" t="s">
        <v>125</v>
      </c>
      <c r="F145" s="3" t="s">
        <v>34</v>
      </c>
      <c r="G145" s="9">
        <v>606382.98</v>
      </c>
      <c r="H145" s="9">
        <f t="shared" si="66"/>
        <v>37101.320000000065</v>
      </c>
      <c r="I145" s="9">
        <v>643484.30000000005</v>
      </c>
      <c r="J145" s="36">
        <f t="shared" si="67"/>
        <v>0</v>
      </c>
      <c r="K145" s="9">
        <v>643484.30000000005</v>
      </c>
      <c r="L145" s="36">
        <v>643484.30000000005</v>
      </c>
      <c r="M145" s="9">
        <f t="shared" si="96"/>
        <v>0</v>
      </c>
      <c r="N145" s="36">
        <v>643484.30000000005</v>
      </c>
      <c r="O145" s="9">
        <f t="shared" si="57"/>
        <v>0</v>
      </c>
      <c r="P145" s="9">
        <v>1063829.79</v>
      </c>
      <c r="Q145" s="9">
        <f t="shared" si="65"/>
        <v>0</v>
      </c>
      <c r="R145" s="9">
        <v>1063829.79</v>
      </c>
      <c r="S145" s="9">
        <f t="shared" si="69"/>
        <v>0</v>
      </c>
      <c r="T145" s="9">
        <v>1063829.79</v>
      </c>
      <c r="U145" s="24">
        <v>1595744.68</v>
      </c>
      <c r="V145" s="24">
        <f t="shared" si="70"/>
        <v>0</v>
      </c>
      <c r="W145" s="39">
        <v>1595744.68</v>
      </c>
      <c r="X145" s="24">
        <f t="shared" si="71"/>
        <v>0</v>
      </c>
      <c r="Y145" s="43">
        <v>1595744.68</v>
      </c>
    </row>
    <row r="146" spans="1:25" ht="15.6" hidden="1" x14ac:dyDescent="0.25">
      <c r="A146" s="8" t="s">
        <v>126</v>
      </c>
      <c r="B146" s="3" t="s">
        <v>20</v>
      </c>
      <c r="C146" s="3" t="s">
        <v>46</v>
      </c>
      <c r="D146" s="3" t="s">
        <v>69</v>
      </c>
      <c r="E146" s="3" t="s">
        <v>0</v>
      </c>
      <c r="F146" s="3" t="s">
        <v>0</v>
      </c>
      <c r="G146" s="9">
        <f>G147+G150</f>
        <v>712540</v>
      </c>
      <c r="H146" s="9">
        <f t="shared" si="66"/>
        <v>0</v>
      </c>
      <c r="I146" s="9">
        <f>I147+I150</f>
        <v>712540</v>
      </c>
      <c r="J146" s="36">
        <f t="shared" si="67"/>
        <v>0</v>
      </c>
      <c r="K146" s="9">
        <f>K147+K150</f>
        <v>712540</v>
      </c>
      <c r="L146" s="36">
        <f>L147+L150</f>
        <v>675040</v>
      </c>
      <c r="M146" s="9">
        <f t="shared" si="96"/>
        <v>-37500</v>
      </c>
      <c r="N146" s="36">
        <f>N147+N150</f>
        <v>675040</v>
      </c>
      <c r="O146" s="9">
        <f t="shared" si="57"/>
        <v>0</v>
      </c>
      <c r="P146" s="9">
        <f t="shared" ref="P146:U146" si="122">P147+P150</f>
        <v>411900</v>
      </c>
      <c r="Q146" s="9">
        <f t="shared" si="65"/>
        <v>0</v>
      </c>
      <c r="R146" s="9">
        <f t="shared" ref="R146:T146" si="123">R147+R150</f>
        <v>411900</v>
      </c>
      <c r="S146" s="9">
        <f t="shared" si="69"/>
        <v>0</v>
      </c>
      <c r="T146" s="9">
        <f t="shared" si="123"/>
        <v>411900</v>
      </c>
      <c r="U146" s="24">
        <f t="shared" si="122"/>
        <v>411900</v>
      </c>
      <c r="V146" s="24">
        <f t="shared" si="70"/>
        <v>0</v>
      </c>
      <c r="W146" s="39">
        <f t="shared" ref="W146:Y146" si="124">W147+W150</f>
        <v>411900</v>
      </c>
      <c r="X146" s="24">
        <f t="shared" si="71"/>
        <v>0</v>
      </c>
      <c r="Y146" s="43">
        <f t="shared" si="124"/>
        <v>411900</v>
      </c>
    </row>
    <row r="147" spans="1:25" ht="124.8" hidden="1" x14ac:dyDescent="0.25">
      <c r="A147" s="10" t="s">
        <v>127</v>
      </c>
      <c r="B147" s="3" t="s">
        <v>20</v>
      </c>
      <c r="C147" s="3" t="s">
        <v>46</v>
      </c>
      <c r="D147" s="3" t="s">
        <v>69</v>
      </c>
      <c r="E147" s="3" t="s">
        <v>128</v>
      </c>
      <c r="F147" s="11" t="s">
        <v>0</v>
      </c>
      <c r="G147" s="9">
        <f>G148</f>
        <v>411900</v>
      </c>
      <c r="H147" s="9">
        <f t="shared" si="66"/>
        <v>0</v>
      </c>
      <c r="I147" s="9">
        <f>I148</f>
        <v>411900</v>
      </c>
      <c r="J147" s="36">
        <f t="shared" si="67"/>
        <v>0</v>
      </c>
      <c r="K147" s="9">
        <f>K148</f>
        <v>411900</v>
      </c>
      <c r="L147" s="36">
        <f>L148</f>
        <v>411900</v>
      </c>
      <c r="M147" s="9">
        <f t="shared" ref="M147:M181" si="125">L147-K147</f>
        <v>0</v>
      </c>
      <c r="N147" s="36">
        <f>N148</f>
        <v>411900</v>
      </c>
      <c r="O147" s="9">
        <f t="shared" si="57"/>
        <v>0</v>
      </c>
      <c r="P147" s="9">
        <f t="shared" ref="P147:Y147" si="126">P148</f>
        <v>411900</v>
      </c>
      <c r="Q147" s="9">
        <f t="shared" si="65"/>
        <v>0</v>
      </c>
      <c r="R147" s="9">
        <f t="shared" si="126"/>
        <v>411900</v>
      </c>
      <c r="S147" s="9">
        <f t="shared" si="69"/>
        <v>0</v>
      </c>
      <c r="T147" s="9">
        <f t="shared" si="126"/>
        <v>411900</v>
      </c>
      <c r="U147" s="24">
        <f t="shared" si="126"/>
        <v>411900</v>
      </c>
      <c r="V147" s="24">
        <f t="shared" si="70"/>
        <v>0</v>
      </c>
      <c r="W147" s="39">
        <f t="shared" si="126"/>
        <v>411900</v>
      </c>
      <c r="X147" s="24">
        <f t="shared" si="71"/>
        <v>0</v>
      </c>
      <c r="Y147" s="43">
        <f t="shared" si="126"/>
        <v>411900</v>
      </c>
    </row>
    <row r="148" spans="1:25" ht="15.6" hidden="1" x14ac:dyDescent="0.25">
      <c r="A148" s="10" t="s">
        <v>93</v>
      </c>
      <c r="B148" s="3" t="s">
        <v>20</v>
      </c>
      <c r="C148" s="3" t="s">
        <v>46</v>
      </c>
      <c r="D148" s="3" t="s">
        <v>69</v>
      </c>
      <c r="E148" s="3" t="s">
        <v>128</v>
      </c>
      <c r="F148" s="3" t="s">
        <v>94</v>
      </c>
      <c r="G148" s="9">
        <f>G149</f>
        <v>411900</v>
      </c>
      <c r="H148" s="9">
        <f t="shared" si="66"/>
        <v>0</v>
      </c>
      <c r="I148" s="9">
        <f>I149</f>
        <v>411900</v>
      </c>
      <c r="J148" s="36">
        <f t="shared" si="67"/>
        <v>0</v>
      </c>
      <c r="K148" s="9">
        <f>K149</f>
        <v>411900</v>
      </c>
      <c r="L148" s="36">
        <f>L149</f>
        <v>411900</v>
      </c>
      <c r="M148" s="9">
        <f t="shared" si="125"/>
        <v>0</v>
      </c>
      <c r="N148" s="36">
        <f>N149</f>
        <v>411900</v>
      </c>
      <c r="O148" s="9">
        <f t="shared" ref="O148:O214" si="127">N148-L148</f>
        <v>0</v>
      </c>
      <c r="P148" s="9">
        <f t="shared" ref="P148:Y148" si="128">P149</f>
        <v>411900</v>
      </c>
      <c r="Q148" s="9">
        <f t="shared" si="65"/>
        <v>0</v>
      </c>
      <c r="R148" s="9">
        <f t="shared" si="128"/>
        <v>411900</v>
      </c>
      <c r="S148" s="9">
        <f t="shared" si="69"/>
        <v>0</v>
      </c>
      <c r="T148" s="9">
        <f t="shared" si="128"/>
        <v>411900</v>
      </c>
      <c r="U148" s="24">
        <f t="shared" si="128"/>
        <v>411900</v>
      </c>
      <c r="V148" s="24">
        <f t="shared" si="70"/>
        <v>0</v>
      </c>
      <c r="W148" s="39">
        <f t="shared" si="128"/>
        <v>411900</v>
      </c>
      <c r="X148" s="24">
        <f t="shared" si="71"/>
        <v>0</v>
      </c>
      <c r="Y148" s="43">
        <f t="shared" si="128"/>
        <v>411900</v>
      </c>
    </row>
    <row r="149" spans="1:25" ht="15.6" hidden="1" x14ac:dyDescent="0.25">
      <c r="A149" s="10" t="s">
        <v>95</v>
      </c>
      <c r="B149" s="3" t="s">
        <v>20</v>
      </c>
      <c r="C149" s="3" t="s">
        <v>46</v>
      </c>
      <c r="D149" s="3" t="s">
        <v>69</v>
      </c>
      <c r="E149" s="3" t="s">
        <v>128</v>
      </c>
      <c r="F149" s="3" t="s">
        <v>96</v>
      </c>
      <c r="G149" s="9">
        <v>411900</v>
      </c>
      <c r="H149" s="9">
        <f t="shared" si="66"/>
        <v>0</v>
      </c>
      <c r="I149" s="9">
        <v>411900</v>
      </c>
      <c r="J149" s="36">
        <f t="shared" si="67"/>
        <v>0</v>
      </c>
      <c r="K149" s="9">
        <v>411900</v>
      </c>
      <c r="L149" s="36">
        <v>411900</v>
      </c>
      <c r="M149" s="9">
        <f t="shared" si="125"/>
        <v>0</v>
      </c>
      <c r="N149" s="36">
        <v>411900</v>
      </c>
      <c r="O149" s="9">
        <f t="shared" si="127"/>
        <v>0</v>
      </c>
      <c r="P149" s="9">
        <v>411900</v>
      </c>
      <c r="Q149" s="9">
        <f t="shared" si="65"/>
        <v>0</v>
      </c>
      <c r="R149" s="9">
        <v>411900</v>
      </c>
      <c r="S149" s="9">
        <f t="shared" si="69"/>
        <v>0</v>
      </c>
      <c r="T149" s="9">
        <v>411900</v>
      </c>
      <c r="U149" s="24">
        <v>411900</v>
      </c>
      <c r="V149" s="24">
        <f t="shared" si="70"/>
        <v>0</v>
      </c>
      <c r="W149" s="39">
        <v>411900</v>
      </c>
      <c r="X149" s="24">
        <f t="shared" si="71"/>
        <v>0</v>
      </c>
      <c r="Y149" s="43">
        <v>411900</v>
      </c>
    </row>
    <row r="150" spans="1:25" ht="93.6" hidden="1" x14ac:dyDescent="0.25">
      <c r="A150" s="10" t="s">
        <v>129</v>
      </c>
      <c r="B150" s="3" t="s">
        <v>20</v>
      </c>
      <c r="C150" s="3" t="s">
        <v>46</v>
      </c>
      <c r="D150" s="3" t="s">
        <v>69</v>
      </c>
      <c r="E150" s="3" t="s">
        <v>130</v>
      </c>
      <c r="F150" s="11" t="s">
        <v>0</v>
      </c>
      <c r="G150" s="9">
        <f>G151</f>
        <v>300640</v>
      </c>
      <c r="H150" s="9">
        <f t="shared" si="66"/>
        <v>0</v>
      </c>
      <c r="I150" s="9">
        <f>I151</f>
        <v>300640</v>
      </c>
      <c r="J150" s="36">
        <f t="shared" si="67"/>
        <v>0</v>
      </c>
      <c r="K150" s="9">
        <f>K151</f>
        <v>300640</v>
      </c>
      <c r="L150" s="36">
        <f>L151</f>
        <v>263140</v>
      </c>
      <c r="M150" s="9">
        <f t="shared" si="125"/>
        <v>-37500</v>
      </c>
      <c r="N150" s="36">
        <f>N151</f>
        <v>263140</v>
      </c>
      <c r="O150" s="9">
        <f t="shared" si="127"/>
        <v>0</v>
      </c>
      <c r="P150" s="9">
        <v>0</v>
      </c>
      <c r="Q150" s="9">
        <f t="shared" si="65"/>
        <v>0</v>
      </c>
      <c r="R150" s="9">
        <v>0</v>
      </c>
      <c r="S150" s="9">
        <f t="shared" si="69"/>
        <v>0</v>
      </c>
      <c r="T150" s="9">
        <v>0</v>
      </c>
      <c r="U150" s="24">
        <v>0</v>
      </c>
      <c r="V150" s="24">
        <f t="shared" si="70"/>
        <v>0</v>
      </c>
      <c r="W150" s="39">
        <v>0</v>
      </c>
      <c r="X150" s="24">
        <f t="shared" si="71"/>
        <v>0</v>
      </c>
      <c r="Y150" s="43">
        <v>0</v>
      </c>
    </row>
    <row r="151" spans="1:25" ht="46.8" hidden="1" x14ac:dyDescent="0.25">
      <c r="A151" s="10" t="s">
        <v>31</v>
      </c>
      <c r="B151" s="3" t="s">
        <v>20</v>
      </c>
      <c r="C151" s="3" t="s">
        <v>46</v>
      </c>
      <c r="D151" s="3" t="s">
        <v>69</v>
      </c>
      <c r="E151" s="3" t="s">
        <v>130</v>
      </c>
      <c r="F151" s="3" t="s">
        <v>32</v>
      </c>
      <c r="G151" s="9">
        <f>G152</f>
        <v>300640</v>
      </c>
      <c r="H151" s="9">
        <f t="shared" si="66"/>
        <v>0</v>
      </c>
      <c r="I151" s="9">
        <f>I152</f>
        <v>300640</v>
      </c>
      <c r="J151" s="36">
        <f t="shared" si="67"/>
        <v>0</v>
      </c>
      <c r="K151" s="9">
        <f>K152</f>
        <v>300640</v>
      </c>
      <c r="L151" s="36">
        <f>L152</f>
        <v>263140</v>
      </c>
      <c r="M151" s="9">
        <f t="shared" si="125"/>
        <v>-37500</v>
      </c>
      <c r="N151" s="36">
        <f>N152</f>
        <v>263140</v>
      </c>
      <c r="O151" s="9">
        <f t="shared" si="127"/>
        <v>0</v>
      </c>
      <c r="P151" s="9">
        <v>0</v>
      </c>
      <c r="Q151" s="9">
        <f t="shared" si="65"/>
        <v>0</v>
      </c>
      <c r="R151" s="9">
        <v>0</v>
      </c>
      <c r="S151" s="9">
        <f t="shared" si="69"/>
        <v>0</v>
      </c>
      <c r="T151" s="9">
        <v>0</v>
      </c>
      <c r="U151" s="24">
        <v>0</v>
      </c>
      <c r="V151" s="24">
        <f t="shared" si="70"/>
        <v>0</v>
      </c>
      <c r="W151" s="39">
        <v>0</v>
      </c>
      <c r="X151" s="24">
        <f t="shared" si="71"/>
        <v>0</v>
      </c>
      <c r="Y151" s="43">
        <v>0</v>
      </c>
    </row>
    <row r="152" spans="1:25" ht="46.8" hidden="1" x14ac:dyDescent="0.25">
      <c r="A152" s="10" t="s">
        <v>33</v>
      </c>
      <c r="B152" s="3" t="s">
        <v>20</v>
      </c>
      <c r="C152" s="3" t="s">
        <v>46</v>
      </c>
      <c r="D152" s="3" t="s">
        <v>69</v>
      </c>
      <c r="E152" s="3" t="s">
        <v>130</v>
      </c>
      <c r="F152" s="3" t="s">
        <v>34</v>
      </c>
      <c r="G152" s="9">
        <v>300640</v>
      </c>
      <c r="H152" s="9">
        <f t="shared" si="66"/>
        <v>0</v>
      </c>
      <c r="I152" s="9">
        <v>300640</v>
      </c>
      <c r="J152" s="36">
        <f t="shared" si="67"/>
        <v>0</v>
      </c>
      <c r="K152" s="9">
        <v>300640</v>
      </c>
      <c r="L152" s="36">
        <v>263140</v>
      </c>
      <c r="M152" s="9">
        <f t="shared" si="125"/>
        <v>-37500</v>
      </c>
      <c r="N152" s="36">
        <v>263140</v>
      </c>
      <c r="O152" s="9">
        <f t="shared" si="127"/>
        <v>0</v>
      </c>
      <c r="P152" s="9">
        <v>0</v>
      </c>
      <c r="Q152" s="9">
        <f t="shared" si="65"/>
        <v>0</v>
      </c>
      <c r="R152" s="9">
        <v>0</v>
      </c>
      <c r="S152" s="9">
        <f t="shared" si="69"/>
        <v>0</v>
      </c>
      <c r="T152" s="9">
        <v>0</v>
      </c>
      <c r="U152" s="24">
        <v>0</v>
      </c>
      <c r="V152" s="24">
        <f t="shared" si="70"/>
        <v>0</v>
      </c>
      <c r="W152" s="39">
        <v>0</v>
      </c>
      <c r="X152" s="24">
        <f t="shared" si="71"/>
        <v>0</v>
      </c>
      <c r="Y152" s="43">
        <v>0</v>
      </c>
    </row>
    <row r="153" spans="1:25" ht="31.2" x14ac:dyDescent="0.25">
      <c r="A153" s="8" t="s">
        <v>131</v>
      </c>
      <c r="B153" s="3" t="s">
        <v>20</v>
      </c>
      <c r="C153" s="3" t="s">
        <v>46</v>
      </c>
      <c r="D153" s="3" t="s">
        <v>46</v>
      </c>
      <c r="E153" s="3" t="s">
        <v>0</v>
      </c>
      <c r="F153" s="3" t="s">
        <v>0</v>
      </c>
      <c r="G153" s="9">
        <f>G154+G157+G160</f>
        <v>49968695.960000001</v>
      </c>
      <c r="H153" s="9">
        <f t="shared" ref="H153:N153" si="129">H154+H157+H160</f>
        <v>8354000</v>
      </c>
      <c r="I153" s="9">
        <f t="shared" si="129"/>
        <v>58322695.960000001</v>
      </c>
      <c r="J153" s="9">
        <f t="shared" si="129"/>
        <v>0</v>
      </c>
      <c r="K153" s="9">
        <f t="shared" si="129"/>
        <v>58322695.960000001</v>
      </c>
      <c r="L153" s="9">
        <f t="shared" si="129"/>
        <v>58322392.630000003</v>
      </c>
      <c r="M153" s="9">
        <f t="shared" si="129"/>
        <v>-303.33000000007451</v>
      </c>
      <c r="N153" s="9">
        <f t="shared" si="129"/>
        <v>58367392.630000003</v>
      </c>
      <c r="O153" s="9">
        <f t="shared" si="127"/>
        <v>45000</v>
      </c>
      <c r="P153" s="9">
        <f t="shared" ref="P153" si="130">P154+P157</f>
        <v>0</v>
      </c>
      <c r="Q153" s="9">
        <f t="shared" si="65"/>
        <v>0</v>
      </c>
      <c r="R153" s="9">
        <f t="shared" ref="R153:T153" si="131">R154+R157</f>
        <v>0</v>
      </c>
      <c r="S153" s="9">
        <f t="shared" si="69"/>
        <v>0</v>
      </c>
      <c r="T153" s="9">
        <f t="shared" si="131"/>
        <v>0</v>
      </c>
      <c r="U153" s="24">
        <v>0</v>
      </c>
      <c r="V153" s="24">
        <f t="shared" si="70"/>
        <v>0</v>
      </c>
      <c r="W153" s="39">
        <v>0</v>
      </c>
      <c r="X153" s="24">
        <f t="shared" si="71"/>
        <v>0</v>
      </c>
      <c r="Y153" s="43">
        <v>0</v>
      </c>
    </row>
    <row r="154" spans="1:25" ht="46.8" hidden="1" x14ac:dyDescent="0.25">
      <c r="A154" s="10" t="s">
        <v>132</v>
      </c>
      <c r="B154" s="3" t="s">
        <v>20</v>
      </c>
      <c r="C154" s="3" t="s">
        <v>46</v>
      </c>
      <c r="D154" s="3" t="s">
        <v>46</v>
      </c>
      <c r="E154" s="3" t="s">
        <v>133</v>
      </c>
      <c r="F154" s="11" t="s">
        <v>0</v>
      </c>
      <c r="G154" s="9">
        <f>G155</f>
        <v>49968695.960000001</v>
      </c>
      <c r="H154" s="9">
        <f t="shared" si="66"/>
        <v>0</v>
      </c>
      <c r="I154" s="9">
        <f>I155</f>
        <v>49968695.960000001</v>
      </c>
      <c r="J154" s="36">
        <f t="shared" si="67"/>
        <v>0</v>
      </c>
      <c r="K154" s="9">
        <f>K155</f>
        <v>49968695.960000001</v>
      </c>
      <c r="L154" s="36">
        <f>L155</f>
        <v>49968695.960000001</v>
      </c>
      <c r="M154" s="9">
        <f t="shared" si="125"/>
        <v>0</v>
      </c>
      <c r="N154" s="36">
        <f>N155</f>
        <v>49968695.960000001</v>
      </c>
      <c r="O154" s="9">
        <f t="shared" si="127"/>
        <v>0</v>
      </c>
      <c r="P154" s="9">
        <v>0</v>
      </c>
      <c r="Q154" s="9">
        <f t="shared" si="65"/>
        <v>0</v>
      </c>
      <c r="R154" s="9">
        <v>0</v>
      </c>
      <c r="S154" s="9">
        <f t="shared" si="69"/>
        <v>0</v>
      </c>
      <c r="T154" s="9">
        <v>0</v>
      </c>
      <c r="U154" s="24">
        <v>0</v>
      </c>
      <c r="V154" s="24">
        <f t="shared" si="70"/>
        <v>0</v>
      </c>
      <c r="W154" s="39">
        <v>0</v>
      </c>
      <c r="X154" s="24">
        <f t="shared" si="71"/>
        <v>0</v>
      </c>
      <c r="Y154" s="43">
        <v>0</v>
      </c>
    </row>
    <row r="155" spans="1:25" ht="46.8" hidden="1" x14ac:dyDescent="0.25">
      <c r="A155" s="10" t="s">
        <v>120</v>
      </c>
      <c r="B155" s="3" t="s">
        <v>20</v>
      </c>
      <c r="C155" s="3" t="s">
        <v>46</v>
      </c>
      <c r="D155" s="3" t="s">
        <v>46</v>
      </c>
      <c r="E155" s="3" t="s">
        <v>133</v>
      </c>
      <c r="F155" s="3" t="s">
        <v>121</v>
      </c>
      <c r="G155" s="9">
        <f>G156</f>
        <v>49968695.960000001</v>
      </c>
      <c r="H155" s="9">
        <f t="shared" si="66"/>
        <v>0</v>
      </c>
      <c r="I155" s="9">
        <f>I156</f>
        <v>49968695.960000001</v>
      </c>
      <c r="J155" s="36">
        <f t="shared" si="67"/>
        <v>0</v>
      </c>
      <c r="K155" s="9">
        <f>K156</f>
        <v>49968695.960000001</v>
      </c>
      <c r="L155" s="36">
        <f>L156</f>
        <v>49968695.960000001</v>
      </c>
      <c r="M155" s="9">
        <f t="shared" si="125"/>
        <v>0</v>
      </c>
      <c r="N155" s="36">
        <f>N156</f>
        <v>49968695.960000001</v>
      </c>
      <c r="O155" s="9">
        <f t="shared" si="127"/>
        <v>0</v>
      </c>
      <c r="P155" s="9">
        <v>0</v>
      </c>
      <c r="Q155" s="9">
        <f t="shared" si="65"/>
        <v>0</v>
      </c>
      <c r="R155" s="9">
        <v>0</v>
      </c>
      <c r="S155" s="9">
        <f t="shared" si="69"/>
        <v>0</v>
      </c>
      <c r="T155" s="9">
        <v>0</v>
      </c>
      <c r="U155" s="24">
        <v>0</v>
      </c>
      <c r="V155" s="24">
        <f t="shared" si="70"/>
        <v>0</v>
      </c>
      <c r="W155" s="39">
        <v>0</v>
      </c>
      <c r="X155" s="24">
        <f t="shared" si="71"/>
        <v>0</v>
      </c>
      <c r="Y155" s="43">
        <v>0</v>
      </c>
    </row>
    <row r="156" spans="1:25" ht="15.6" hidden="1" x14ac:dyDescent="0.25">
      <c r="A156" s="10" t="s">
        <v>122</v>
      </c>
      <c r="B156" s="3" t="s">
        <v>20</v>
      </c>
      <c r="C156" s="3" t="s">
        <v>46</v>
      </c>
      <c r="D156" s="3" t="s">
        <v>46</v>
      </c>
      <c r="E156" s="3" t="s">
        <v>133</v>
      </c>
      <c r="F156" s="3" t="s">
        <v>123</v>
      </c>
      <c r="G156" s="9">
        <v>49968695.960000001</v>
      </c>
      <c r="H156" s="9">
        <f t="shared" si="66"/>
        <v>0</v>
      </c>
      <c r="I156" s="9">
        <v>49968695.960000001</v>
      </c>
      <c r="J156" s="36">
        <f t="shared" si="67"/>
        <v>0</v>
      </c>
      <c r="K156" s="9">
        <v>49968695.960000001</v>
      </c>
      <c r="L156" s="36">
        <v>49968695.960000001</v>
      </c>
      <c r="M156" s="9">
        <f t="shared" si="125"/>
        <v>0</v>
      </c>
      <c r="N156" s="36">
        <v>49968695.960000001</v>
      </c>
      <c r="O156" s="9">
        <f t="shared" si="127"/>
        <v>0</v>
      </c>
      <c r="P156" s="9">
        <v>0</v>
      </c>
      <c r="Q156" s="9">
        <f t="shared" ref="Q156:Q228" si="132">R156-P156</f>
        <v>0</v>
      </c>
      <c r="R156" s="9">
        <v>0</v>
      </c>
      <c r="S156" s="9">
        <f t="shared" si="69"/>
        <v>0</v>
      </c>
      <c r="T156" s="9">
        <v>0</v>
      </c>
      <c r="U156" s="24">
        <v>0</v>
      </c>
      <c r="V156" s="24">
        <f t="shared" si="70"/>
        <v>0</v>
      </c>
      <c r="W156" s="39">
        <v>0</v>
      </c>
      <c r="X156" s="24">
        <f t="shared" si="71"/>
        <v>0</v>
      </c>
      <c r="Y156" s="43">
        <v>0</v>
      </c>
    </row>
    <row r="157" spans="1:25" ht="46.8" hidden="1" x14ac:dyDescent="0.25">
      <c r="A157" s="21" t="s">
        <v>290</v>
      </c>
      <c r="B157" s="3" t="s">
        <v>20</v>
      </c>
      <c r="C157" s="3" t="s">
        <v>46</v>
      </c>
      <c r="D157" s="3" t="s">
        <v>46</v>
      </c>
      <c r="E157" s="20" t="s">
        <v>289</v>
      </c>
      <c r="F157" s="3"/>
      <c r="G157" s="9">
        <f>G158</f>
        <v>0</v>
      </c>
      <c r="H157" s="9">
        <f t="shared" ref="H157:H229" si="133">I157-G157</f>
        <v>8354000</v>
      </c>
      <c r="I157" s="9">
        <f>I158</f>
        <v>8354000</v>
      </c>
      <c r="J157" s="36">
        <f t="shared" ref="J157:J229" si="134">K157-I157</f>
        <v>0</v>
      </c>
      <c r="K157" s="9">
        <f>K158</f>
        <v>8354000</v>
      </c>
      <c r="L157" s="36">
        <f>L158</f>
        <v>8353696.6699999999</v>
      </c>
      <c r="M157" s="9">
        <f t="shared" si="125"/>
        <v>-303.33000000007451</v>
      </c>
      <c r="N157" s="36">
        <f>N158</f>
        <v>8353696.6699999999</v>
      </c>
      <c r="O157" s="9">
        <f t="shared" si="127"/>
        <v>0</v>
      </c>
      <c r="P157" s="9">
        <f t="shared" ref="P157:T157" si="135">P158</f>
        <v>0</v>
      </c>
      <c r="Q157" s="9">
        <f t="shared" si="132"/>
        <v>0</v>
      </c>
      <c r="R157" s="9">
        <f t="shared" si="135"/>
        <v>0</v>
      </c>
      <c r="S157" s="9">
        <f t="shared" ref="S157:S229" si="136">T157-R157</f>
        <v>0</v>
      </c>
      <c r="T157" s="9">
        <f t="shared" si="135"/>
        <v>0</v>
      </c>
      <c r="U157" s="24"/>
      <c r="V157" s="24">
        <f t="shared" ref="V157:V229" si="137">W157-U157</f>
        <v>0</v>
      </c>
      <c r="W157" s="39"/>
      <c r="X157" s="24">
        <f t="shared" ref="X157:X229" si="138">Y157-W157</f>
        <v>0</v>
      </c>
      <c r="Y157" s="43">
        <v>0</v>
      </c>
    </row>
    <row r="158" spans="1:25" ht="46.8" hidden="1" x14ac:dyDescent="0.25">
      <c r="A158" s="10" t="s">
        <v>31</v>
      </c>
      <c r="B158" s="3" t="s">
        <v>20</v>
      </c>
      <c r="C158" s="3" t="s">
        <v>46</v>
      </c>
      <c r="D158" s="3" t="s">
        <v>46</v>
      </c>
      <c r="E158" s="20" t="s">
        <v>289</v>
      </c>
      <c r="F158" s="3">
        <v>200</v>
      </c>
      <c r="G158" s="9">
        <f>G159</f>
        <v>0</v>
      </c>
      <c r="H158" s="9">
        <f t="shared" si="133"/>
        <v>8354000</v>
      </c>
      <c r="I158" s="9">
        <f>I159</f>
        <v>8354000</v>
      </c>
      <c r="J158" s="36">
        <f t="shared" si="134"/>
        <v>0</v>
      </c>
      <c r="K158" s="9">
        <f>K159</f>
        <v>8354000</v>
      </c>
      <c r="L158" s="36">
        <f>L159</f>
        <v>8353696.6699999999</v>
      </c>
      <c r="M158" s="9">
        <f t="shared" si="125"/>
        <v>-303.33000000007451</v>
      </c>
      <c r="N158" s="36">
        <f>N159</f>
        <v>8353696.6699999999</v>
      </c>
      <c r="O158" s="9">
        <f t="shared" si="127"/>
        <v>0</v>
      </c>
      <c r="P158" s="9">
        <f t="shared" ref="P158:T158" si="139">P159</f>
        <v>0</v>
      </c>
      <c r="Q158" s="9">
        <f t="shared" si="132"/>
        <v>0</v>
      </c>
      <c r="R158" s="9">
        <f t="shared" si="139"/>
        <v>0</v>
      </c>
      <c r="S158" s="9">
        <f t="shared" si="136"/>
        <v>0</v>
      </c>
      <c r="T158" s="9">
        <f t="shared" si="139"/>
        <v>0</v>
      </c>
      <c r="U158" s="24"/>
      <c r="V158" s="24">
        <f t="shared" si="137"/>
        <v>0</v>
      </c>
      <c r="W158" s="39"/>
      <c r="X158" s="24">
        <f t="shared" si="138"/>
        <v>0</v>
      </c>
      <c r="Y158" s="43">
        <v>0</v>
      </c>
    </row>
    <row r="159" spans="1:25" ht="46.8" hidden="1" x14ac:dyDescent="0.25">
      <c r="A159" s="10" t="s">
        <v>33</v>
      </c>
      <c r="B159" s="3" t="s">
        <v>20</v>
      </c>
      <c r="C159" s="3" t="s">
        <v>46</v>
      </c>
      <c r="D159" s="3" t="s">
        <v>46</v>
      </c>
      <c r="E159" s="20" t="s">
        <v>289</v>
      </c>
      <c r="F159" s="3">
        <v>240</v>
      </c>
      <c r="G159" s="9">
        <v>0</v>
      </c>
      <c r="H159" s="9">
        <f t="shared" si="133"/>
        <v>8354000</v>
      </c>
      <c r="I159" s="9">
        <v>8354000</v>
      </c>
      <c r="J159" s="36">
        <f t="shared" si="134"/>
        <v>0</v>
      </c>
      <c r="K159" s="9">
        <v>8354000</v>
      </c>
      <c r="L159" s="36">
        <v>8353696.6699999999</v>
      </c>
      <c r="M159" s="9">
        <f t="shared" si="125"/>
        <v>-303.33000000007451</v>
      </c>
      <c r="N159" s="36">
        <v>8353696.6699999999</v>
      </c>
      <c r="O159" s="9">
        <f t="shared" si="127"/>
        <v>0</v>
      </c>
      <c r="P159" s="9"/>
      <c r="Q159" s="9">
        <f t="shared" si="132"/>
        <v>0</v>
      </c>
      <c r="R159" s="9"/>
      <c r="S159" s="9">
        <f t="shared" si="136"/>
        <v>0</v>
      </c>
      <c r="T159" s="9">
        <v>0</v>
      </c>
      <c r="U159" s="24"/>
      <c r="V159" s="24">
        <f t="shared" si="137"/>
        <v>0</v>
      </c>
      <c r="W159" s="39"/>
      <c r="X159" s="24">
        <f t="shared" si="138"/>
        <v>0</v>
      </c>
      <c r="Y159" s="43">
        <v>0</v>
      </c>
    </row>
    <row r="160" spans="1:25" ht="31.2" x14ac:dyDescent="0.25">
      <c r="A160" s="10" t="s">
        <v>118</v>
      </c>
      <c r="B160" s="3" t="s">
        <v>20</v>
      </c>
      <c r="C160" s="3" t="s">
        <v>46</v>
      </c>
      <c r="D160" s="3" t="s">
        <v>46</v>
      </c>
      <c r="E160" s="3" t="s">
        <v>119</v>
      </c>
      <c r="F160" s="3"/>
      <c r="G160" s="9">
        <f>G161</f>
        <v>0</v>
      </c>
      <c r="H160" s="9">
        <f t="shared" ref="H160:N161" si="140">H161</f>
        <v>0</v>
      </c>
      <c r="I160" s="9">
        <f t="shared" si="140"/>
        <v>0</v>
      </c>
      <c r="J160" s="9">
        <f t="shared" si="140"/>
        <v>0</v>
      </c>
      <c r="K160" s="9">
        <f t="shared" si="140"/>
        <v>0</v>
      </c>
      <c r="L160" s="9">
        <f t="shared" si="140"/>
        <v>0</v>
      </c>
      <c r="M160" s="9">
        <f t="shared" si="140"/>
        <v>0</v>
      </c>
      <c r="N160" s="9">
        <f t="shared" si="140"/>
        <v>45000</v>
      </c>
      <c r="O160" s="9">
        <f t="shared" si="127"/>
        <v>45000</v>
      </c>
      <c r="P160" s="9"/>
      <c r="Q160" s="9"/>
      <c r="R160" s="9"/>
      <c r="S160" s="9">
        <v>0</v>
      </c>
      <c r="T160" s="9"/>
      <c r="U160" s="24"/>
      <c r="V160" s="24"/>
      <c r="W160" s="39"/>
      <c r="X160" s="24">
        <v>0</v>
      </c>
      <c r="Y160" s="43"/>
    </row>
    <row r="161" spans="1:25" ht="46.8" x14ac:dyDescent="0.25">
      <c r="A161" s="10" t="s">
        <v>120</v>
      </c>
      <c r="B161" s="3" t="s">
        <v>20</v>
      </c>
      <c r="C161" s="3" t="s">
        <v>46</v>
      </c>
      <c r="D161" s="3" t="s">
        <v>46</v>
      </c>
      <c r="E161" s="3" t="s">
        <v>119</v>
      </c>
      <c r="F161" s="3" t="s">
        <v>121</v>
      </c>
      <c r="G161" s="9">
        <f>G162</f>
        <v>0</v>
      </c>
      <c r="H161" s="9">
        <f t="shared" si="140"/>
        <v>0</v>
      </c>
      <c r="I161" s="9">
        <f t="shared" si="140"/>
        <v>0</v>
      </c>
      <c r="J161" s="9">
        <f t="shared" si="140"/>
        <v>0</v>
      </c>
      <c r="K161" s="9">
        <f t="shared" si="140"/>
        <v>0</v>
      </c>
      <c r="L161" s="9">
        <f t="shared" si="140"/>
        <v>0</v>
      </c>
      <c r="M161" s="9">
        <f t="shared" si="140"/>
        <v>0</v>
      </c>
      <c r="N161" s="9">
        <f t="shared" si="140"/>
        <v>45000</v>
      </c>
      <c r="O161" s="9">
        <f t="shared" si="127"/>
        <v>45000</v>
      </c>
      <c r="P161" s="9"/>
      <c r="Q161" s="9"/>
      <c r="R161" s="9"/>
      <c r="S161" s="9">
        <v>0</v>
      </c>
      <c r="T161" s="9"/>
      <c r="U161" s="24"/>
      <c r="V161" s="24"/>
      <c r="W161" s="39"/>
      <c r="X161" s="24">
        <v>0</v>
      </c>
      <c r="Y161" s="43"/>
    </row>
    <row r="162" spans="1:25" ht="15.6" x14ac:dyDescent="0.25">
      <c r="A162" s="10" t="s">
        <v>122</v>
      </c>
      <c r="B162" s="3" t="s">
        <v>20</v>
      </c>
      <c r="C162" s="3" t="s">
        <v>46</v>
      </c>
      <c r="D162" s="3" t="s">
        <v>46</v>
      </c>
      <c r="E162" s="3" t="s">
        <v>119</v>
      </c>
      <c r="F162" s="3" t="s">
        <v>123</v>
      </c>
      <c r="G162" s="9"/>
      <c r="H162" s="9"/>
      <c r="I162" s="9"/>
      <c r="J162" s="36"/>
      <c r="K162" s="9"/>
      <c r="L162" s="36"/>
      <c r="M162" s="9"/>
      <c r="N162" s="36">
        <v>45000</v>
      </c>
      <c r="O162" s="9">
        <f t="shared" si="127"/>
        <v>45000</v>
      </c>
      <c r="P162" s="9"/>
      <c r="Q162" s="9"/>
      <c r="R162" s="9"/>
      <c r="S162" s="9">
        <v>0</v>
      </c>
      <c r="T162" s="9"/>
      <c r="U162" s="24"/>
      <c r="V162" s="24"/>
      <c r="W162" s="39"/>
      <c r="X162" s="24">
        <v>0</v>
      </c>
      <c r="Y162" s="43"/>
    </row>
    <row r="163" spans="1:25" ht="15.6" hidden="1" x14ac:dyDescent="0.25">
      <c r="A163" s="8" t="s">
        <v>134</v>
      </c>
      <c r="B163" s="3" t="s">
        <v>20</v>
      </c>
      <c r="C163" s="3" t="s">
        <v>135</v>
      </c>
      <c r="D163" s="3" t="s">
        <v>0</v>
      </c>
      <c r="E163" s="3" t="s">
        <v>0</v>
      </c>
      <c r="F163" s="3" t="s">
        <v>0</v>
      </c>
      <c r="G163" s="9">
        <f t="shared" ref="G163:N166" si="141">G164</f>
        <v>65600</v>
      </c>
      <c r="H163" s="9">
        <f t="shared" si="133"/>
        <v>0</v>
      </c>
      <c r="I163" s="9">
        <f t="shared" si="141"/>
        <v>65600</v>
      </c>
      <c r="J163" s="36">
        <f t="shared" si="134"/>
        <v>0</v>
      </c>
      <c r="K163" s="9">
        <f t="shared" si="141"/>
        <v>65600</v>
      </c>
      <c r="L163" s="36">
        <f t="shared" si="141"/>
        <v>153324.12</v>
      </c>
      <c r="M163" s="9">
        <f t="shared" si="125"/>
        <v>87724.12</v>
      </c>
      <c r="N163" s="36">
        <f t="shared" si="141"/>
        <v>153324.12</v>
      </c>
      <c r="O163" s="9">
        <f t="shared" si="127"/>
        <v>0</v>
      </c>
      <c r="P163" s="9">
        <f t="shared" ref="P163:Y163" si="142">P164</f>
        <v>66200</v>
      </c>
      <c r="Q163" s="7">
        <f t="shared" si="132"/>
        <v>0</v>
      </c>
      <c r="R163" s="9">
        <f t="shared" si="142"/>
        <v>66200</v>
      </c>
      <c r="S163" s="9">
        <f t="shared" si="136"/>
        <v>0</v>
      </c>
      <c r="T163" s="9">
        <f t="shared" si="142"/>
        <v>66200</v>
      </c>
      <c r="U163" s="24">
        <f t="shared" si="142"/>
        <v>66200</v>
      </c>
      <c r="V163" s="24">
        <f t="shared" si="137"/>
        <v>0</v>
      </c>
      <c r="W163" s="39">
        <f t="shared" si="142"/>
        <v>66200</v>
      </c>
      <c r="X163" s="24">
        <f t="shared" si="138"/>
        <v>0</v>
      </c>
      <c r="Y163" s="43">
        <f t="shared" si="142"/>
        <v>66200</v>
      </c>
    </row>
    <row r="164" spans="1:25" ht="31.2" hidden="1" x14ac:dyDescent="0.25">
      <c r="A164" s="8" t="s">
        <v>136</v>
      </c>
      <c r="B164" s="3" t="s">
        <v>20</v>
      </c>
      <c r="C164" s="3" t="s">
        <v>135</v>
      </c>
      <c r="D164" s="3" t="s">
        <v>46</v>
      </c>
      <c r="E164" s="3" t="s">
        <v>0</v>
      </c>
      <c r="F164" s="3" t="s">
        <v>0</v>
      </c>
      <c r="G164" s="9">
        <f t="shared" si="141"/>
        <v>65600</v>
      </c>
      <c r="H164" s="9">
        <f t="shared" si="133"/>
        <v>0</v>
      </c>
      <c r="I164" s="9">
        <f t="shared" si="141"/>
        <v>65600</v>
      </c>
      <c r="J164" s="36">
        <f t="shared" si="134"/>
        <v>0</v>
      </c>
      <c r="K164" s="9">
        <f t="shared" si="141"/>
        <v>65600</v>
      </c>
      <c r="L164" s="36">
        <f t="shared" si="141"/>
        <v>153324.12</v>
      </c>
      <c r="M164" s="9">
        <f t="shared" si="125"/>
        <v>87724.12</v>
      </c>
      <c r="N164" s="36">
        <f t="shared" si="141"/>
        <v>153324.12</v>
      </c>
      <c r="O164" s="9">
        <f t="shared" si="127"/>
        <v>0</v>
      </c>
      <c r="P164" s="9">
        <f t="shared" ref="P164:Y164" si="143">P165</f>
        <v>66200</v>
      </c>
      <c r="Q164" s="7">
        <f t="shared" si="132"/>
        <v>0</v>
      </c>
      <c r="R164" s="9">
        <f t="shared" si="143"/>
        <v>66200</v>
      </c>
      <c r="S164" s="9">
        <f t="shared" si="136"/>
        <v>0</v>
      </c>
      <c r="T164" s="9">
        <f t="shared" si="143"/>
        <v>66200</v>
      </c>
      <c r="U164" s="24">
        <f t="shared" si="143"/>
        <v>66200</v>
      </c>
      <c r="V164" s="24">
        <f t="shared" si="137"/>
        <v>0</v>
      </c>
      <c r="W164" s="39">
        <f t="shared" si="143"/>
        <v>66200</v>
      </c>
      <c r="X164" s="24">
        <f t="shared" si="138"/>
        <v>0</v>
      </c>
      <c r="Y164" s="43">
        <f t="shared" si="143"/>
        <v>66200</v>
      </c>
    </row>
    <row r="165" spans="1:25" ht="31.2" hidden="1" x14ac:dyDescent="0.25">
      <c r="A165" s="10" t="s">
        <v>137</v>
      </c>
      <c r="B165" s="3" t="s">
        <v>20</v>
      </c>
      <c r="C165" s="3" t="s">
        <v>135</v>
      </c>
      <c r="D165" s="3" t="s">
        <v>46</v>
      </c>
      <c r="E165" s="3" t="s">
        <v>138</v>
      </c>
      <c r="F165" s="11" t="s">
        <v>0</v>
      </c>
      <c r="G165" s="9">
        <f t="shared" si="141"/>
        <v>65600</v>
      </c>
      <c r="H165" s="9">
        <f t="shared" si="133"/>
        <v>0</v>
      </c>
      <c r="I165" s="9">
        <f t="shared" si="141"/>
        <v>65600</v>
      </c>
      <c r="J165" s="36">
        <f t="shared" si="134"/>
        <v>0</v>
      </c>
      <c r="K165" s="9">
        <f t="shared" si="141"/>
        <v>65600</v>
      </c>
      <c r="L165" s="36">
        <f t="shared" si="141"/>
        <v>153324.12</v>
      </c>
      <c r="M165" s="9">
        <f t="shared" si="125"/>
        <v>87724.12</v>
      </c>
      <c r="N165" s="36">
        <f t="shared" si="141"/>
        <v>153324.12</v>
      </c>
      <c r="O165" s="9">
        <f t="shared" si="127"/>
        <v>0</v>
      </c>
      <c r="P165" s="9">
        <f t="shared" ref="P165:Y165" si="144">P166</f>
        <v>66200</v>
      </c>
      <c r="Q165" s="7">
        <f t="shared" si="132"/>
        <v>0</v>
      </c>
      <c r="R165" s="9">
        <f t="shared" si="144"/>
        <v>66200</v>
      </c>
      <c r="S165" s="9">
        <f t="shared" si="136"/>
        <v>0</v>
      </c>
      <c r="T165" s="9">
        <f t="shared" si="144"/>
        <v>66200</v>
      </c>
      <c r="U165" s="24">
        <f t="shared" si="144"/>
        <v>66200</v>
      </c>
      <c r="V165" s="24">
        <f t="shared" si="137"/>
        <v>0</v>
      </c>
      <c r="W165" s="39">
        <f t="shared" si="144"/>
        <v>66200</v>
      </c>
      <c r="X165" s="24">
        <f t="shared" si="138"/>
        <v>0</v>
      </c>
      <c r="Y165" s="43">
        <f t="shared" si="144"/>
        <v>66200</v>
      </c>
    </row>
    <row r="166" spans="1:25" ht="46.8" hidden="1" x14ac:dyDescent="0.25">
      <c r="A166" s="10" t="s">
        <v>31</v>
      </c>
      <c r="B166" s="3" t="s">
        <v>20</v>
      </c>
      <c r="C166" s="3" t="s">
        <v>135</v>
      </c>
      <c r="D166" s="3" t="s">
        <v>46</v>
      </c>
      <c r="E166" s="3" t="s">
        <v>138</v>
      </c>
      <c r="F166" s="3" t="s">
        <v>32</v>
      </c>
      <c r="G166" s="9">
        <f t="shared" si="141"/>
        <v>65600</v>
      </c>
      <c r="H166" s="9">
        <f t="shared" si="133"/>
        <v>0</v>
      </c>
      <c r="I166" s="9">
        <f t="shared" si="141"/>
        <v>65600</v>
      </c>
      <c r="J166" s="36">
        <f t="shared" si="134"/>
        <v>0</v>
      </c>
      <c r="K166" s="9">
        <f t="shared" si="141"/>
        <v>65600</v>
      </c>
      <c r="L166" s="36">
        <f t="shared" si="141"/>
        <v>153324.12</v>
      </c>
      <c r="M166" s="9">
        <f t="shared" si="125"/>
        <v>87724.12</v>
      </c>
      <c r="N166" s="36">
        <f t="shared" si="141"/>
        <v>153324.12</v>
      </c>
      <c r="O166" s="9">
        <f t="shared" si="127"/>
        <v>0</v>
      </c>
      <c r="P166" s="9">
        <v>66200</v>
      </c>
      <c r="Q166" s="7">
        <f t="shared" si="132"/>
        <v>0</v>
      </c>
      <c r="R166" s="9">
        <v>66200</v>
      </c>
      <c r="S166" s="9">
        <f t="shared" si="136"/>
        <v>0</v>
      </c>
      <c r="T166" s="9">
        <v>66200</v>
      </c>
      <c r="U166" s="24">
        <v>66200</v>
      </c>
      <c r="V166" s="24">
        <f t="shared" si="137"/>
        <v>0</v>
      </c>
      <c r="W166" s="39">
        <v>66200</v>
      </c>
      <c r="X166" s="24">
        <f t="shared" si="138"/>
        <v>0</v>
      </c>
      <c r="Y166" s="43">
        <v>66200</v>
      </c>
    </row>
    <row r="167" spans="1:25" ht="46.8" hidden="1" x14ac:dyDescent="0.25">
      <c r="A167" s="10" t="s">
        <v>33</v>
      </c>
      <c r="B167" s="3" t="s">
        <v>20</v>
      </c>
      <c r="C167" s="3" t="s">
        <v>135</v>
      </c>
      <c r="D167" s="3" t="s">
        <v>46</v>
      </c>
      <c r="E167" s="3" t="s">
        <v>138</v>
      </c>
      <c r="F167" s="3" t="s">
        <v>34</v>
      </c>
      <c r="G167" s="9">
        <v>65600</v>
      </c>
      <c r="H167" s="9">
        <f t="shared" si="133"/>
        <v>0</v>
      </c>
      <c r="I167" s="9">
        <v>65600</v>
      </c>
      <c r="J167" s="36">
        <f t="shared" si="134"/>
        <v>0</v>
      </c>
      <c r="K167" s="9">
        <v>65600</v>
      </c>
      <c r="L167" s="36">
        <v>153324.12</v>
      </c>
      <c r="M167" s="9">
        <f t="shared" si="125"/>
        <v>87724.12</v>
      </c>
      <c r="N167" s="36">
        <v>153324.12</v>
      </c>
      <c r="O167" s="9">
        <f t="shared" si="127"/>
        <v>0</v>
      </c>
      <c r="P167" s="9">
        <v>66200</v>
      </c>
      <c r="Q167" s="7">
        <f t="shared" si="132"/>
        <v>0</v>
      </c>
      <c r="R167" s="9">
        <v>66200</v>
      </c>
      <c r="S167" s="9">
        <f t="shared" si="136"/>
        <v>0</v>
      </c>
      <c r="T167" s="9">
        <v>66200</v>
      </c>
      <c r="U167" s="24">
        <v>66200</v>
      </c>
      <c r="V167" s="24">
        <f t="shared" si="137"/>
        <v>0</v>
      </c>
      <c r="W167" s="39">
        <v>66200</v>
      </c>
      <c r="X167" s="24">
        <f t="shared" si="138"/>
        <v>0</v>
      </c>
      <c r="Y167" s="43">
        <v>66200</v>
      </c>
    </row>
    <row r="168" spans="1:25" ht="15.6" hidden="1" x14ac:dyDescent="0.25">
      <c r="A168" s="8" t="s">
        <v>139</v>
      </c>
      <c r="B168" s="3" t="s">
        <v>20</v>
      </c>
      <c r="C168" s="3" t="s">
        <v>83</v>
      </c>
      <c r="D168" s="3" t="s">
        <v>0</v>
      </c>
      <c r="E168" s="3" t="s">
        <v>0</v>
      </c>
      <c r="F168" s="3" t="s">
        <v>0</v>
      </c>
      <c r="G168" s="9">
        <f>G169+G175</f>
        <v>7422500</v>
      </c>
      <c r="H168" s="9">
        <f t="shared" si="133"/>
        <v>0</v>
      </c>
      <c r="I168" s="9">
        <f>I169+I175</f>
        <v>7422500</v>
      </c>
      <c r="J168" s="36">
        <f t="shared" si="134"/>
        <v>0</v>
      </c>
      <c r="K168" s="9">
        <f>K169+K175</f>
        <v>7422500</v>
      </c>
      <c r="L168" s="36">
        <f>L169+L175</f>
        <v>7973200</v>
      </c>
      <c r="M168" s="9">
        <f t="shared" si="125"/>
        <v>550700</v>
      </c>
      <c r="N168" s="36">
        <f>N169+N175</f>
        <v>7973200</v>
      </c>
      <c r="O168" s="9">
        <f t="shared" si="127"/>
        <v>0</v>
      </c>
      <c r="P168" s="9">
        <f t="shared" ref="P168:U168" si="145">P169+P175</f>
        <v>7422500</v>
      </c>
      <c r="Q168" s="7">
        <f t="shared" si="132"/>
        <v>0</v>
      </c>
      <c r="R168" s="9">
        <f t="shared" ref="R168:T168" si="146">R169+R175</f>
        <v>7422500</v>
      </c>
      <c r="S168" s="9">
        <f t="shared" si="136"/>
        <v>0</v>
      </c>
      <c r="T168" s="9">
        <f t="shared" si="146"/>
        <v>7422500</v>
      </c>
      <c r="U168" s="24">
        <f t="shared" si="145"/>
        <v>7422500</v>
      </c>
      <c r="V168" s="24">
        <f t="shared" si="137"/>
        <v>0</v>
      </c>
      <c r="W168" s="39">
        <f t="shared" ref="W168:Y168" si="147">W169+W175</f>
        <v>7422500</v>
      </c>
      <c r="X168" s="24">
        <f t="shared" si="138"/>
        <v>0</v>
      </c>
      <c r="Y168" s="43">
        <f t="shared" si="147"/>
        <v>7422500</v>
      </c>
    </row>
    <row r="169" spans="1:25" ht="15.6" hidden="1" x14ac:dyDescent="0.25">
      <c r="A169" s="8" t="s">
        <v>140</v>
      </c>
      <c r="B169" s="3" t="s">
        <v>20</v>
      </c>
      <c r="C169" s="3" t="s">
        <v>83</v>
      </c>
      <c r="D169" s="3" t="s">
        <v>22</v>
      </c>
      <c r="E169" s="3" t="s">
        <v>0</v>
      </c>
      <c r="F169" s="3" t="s">
        <v>0</v>
      </c>
      <c r="G169" s="9">
        <f>G170</f>
        <v>4954400</v>
      </c>
      <c r="H169" s="9">
        <f t="shared" si="133"/>
        <v>0</v>
      </c>
      <c r="I169" s="9">
        <f>I170</f>
        <v>4954400</v>
      </c>
      <c r="J169" s="36">
        <f t="shared" si="134"/>
        <v>0</v>
      </c>
      <c r="K169" s="9">
        <f>K170</f>
        <v>4954400</v>
      </c>
      <c r="L169" s="36">
        <f>L170</f>
        <v>4954400</v>
      </c>
      <c r="M169" s="9">
        <f t="shared" si="125"/>
        <v>0</v>
      </c>
      <c r="N169" s="36">
        <f>N170</f>
        <v>4954400</v>
      </c>
      <c r="O169" s="9">
        <f t="shared" si="127"/>
        <v>0</v>
      </c>
      <c r="P169" s="9">
        <f t="shared" ref="P169:Y169" si="148">P170</f>
        <v>4954400</v>
      </c>
      <c r="Q169" s="7">
        <f t="shared" si="132"/>
        <v>0</v>
      </c>
      <c r="R169" s="9">
        <f t="shared" si="148"/>
        <v>4954400</v>
      </c>
      <c r="S169" s="9">
        <f t="shared" si="136"/>
        <v>0</v>
      </c>
      <c r="T169" s="9">
        <f t="shared" si="148"/>
        <v>4954400</v>
      </c>
      <c r="U169" s="24">
        <f t="shared" si="148"/>
        <v>4954400</v>
      </c>
      <c r="V169" s="24">
        <f t="shared" si="137"/>
        <v>0</v>
      </c>
      <c r="W169" s="39">
        <f t="shared" si="148"/>
        <v>4954400</v>
      </c>
      <c r="X169" s="24">
        <f t="shared" si="138"/>
        <v>0</v>
      </c>
      <c r="Y169" s="43">
        <f t="shared" si="148"/>
        <v>4954400</v>
      </c>
    </row>
    <row r="170" spans="1:25" ht="46.8" hidden="1" x14ac:dyDescent="0.25">
      <c r="A170" s="10" t="s">
        <v>84</v>
      </c>
      <c r="B170" s="3" t="s">
        <v>20</v>
      </c>
      <c r="C170" s="3" t="s">
        <v>83</v>
      </c>
      <c r="D170" s="3" t="s">
        <v>22</v>
      </c>
      <c r="E170" s="3" t="s">
        <v>85</v>
      </c>
      <c r="F170" s="11" t="s">
        <v>0</v>
      </c>
      <c r="G170" s="9">
        <f>G171+G173</f>
        <v>4954400</v>
      </c>
      <c r="H170" s="9">
        <f t="shared" si="133"/>
        <v>0</v>
      </c>
      <c r="I170" s="9">
        <f>I171+I173</f>
        <v>4954400</v>
      </c>
      <c r="J170" s="36">
        <f t="shared" si="134"/>
        <v>0</v>
      </c>
      <c r="K170" s="9">
        <f>K171+K173</f>
        <v>4954400</v>
      </c>
      <c r="L170" s="36">
        <f>L171+L173</f>
        <v>4954400</v>
      </c>
      <c r="M170" s="9">
        <f t="shared" si="125"/>
        <v>0</v>
      </c>
      <c r="N170" s="36">
        <f>N171+N173</f>
        <v>4954400</v>
      </c>
      <c r="O170" s="9">
        <f t="shared" si="127"/>
        <v>0</v>
      </c>
      <c r="P170" s="9">
        <f t="shared" ref="P170:U170" si="149">P171+P173</f>
        <v>4954400</v>
      </c>
      <c r="Q170" s="7">
        <f t="shared" si="132"/>
        <v>0</v>
      </c>
      <c r="R170" s="9">
        <f t="shared" ref="R170:T170" si="150">R171+R173</f>
        <v>4954400</v>
      </c>
      <c r="S170" s="9">
        <f t="shared" si="136"/>
        <v>0</v>
      </c>
      <c r="T170" s="9">
        <f t="shared" si="150"/>
        <v>4954400</v>
      </c>
      <c r="U170" s="24">
        <f t="shared" si="149"/>
        <v>4954400</v>
      </c>
      <c r="V170" s="24">
        <f t="shared" si="137"/>
        <v>0</v>
      </c>
      <c r="W170" s="39">
        <f t="shared" ref="W170:Y170" si="151">W171+W173</f>
        <v>4954400</v>
      </c>
      <c r="X170" s="24">
        <f t="shared" si="138"/>
        <v>0</v>
      </c>
      <c r="Y170" s="43">
        <f t="shared" si="151"/>
        <v>4954400</v>
      </c>
    </row>
    <row r="171" spans="1:25" ht="93.6" hidden="1" x14ac:dyDescent="0.25">
      <c r="A171" s="10" t="s">
        <v>27</v>
      </c>
      <c r="B171" s="3" t="s">
        <v>20</v>
      </c>
      <c r="C171" s="3" t="s">
        <v>83</v>
      </c>
      <c r="D171" s="3" t="s">
        <v>22</v>
      </c>
      <c r="E171" s="3" t="s">
        <v>85</v>
      </c>
      <c r="F171" s="3" t="s">
        <v>28</v>
      </c>
      <c r="G171" s="9">
        <f>G172</f>
        <v>4939400</v>
      </c>
      <c r="H171" s="9">
        <f t="shared" si="133"/>
        <v>0</v>
      </c>
      <c r="I171" s="9">
        <f>I172</f>
        <v>4939400</v>
      </c>
      <c r="J171" s="36">
        <f t="shared" si="134"/>
        <v>0</v>
      </c>
      <c r="K171" s="9">
        <f>K172</f>
        <v>4939400</v>
      </c>
      <c r="L171" s="36">
        <f>L172</f>
        <v>4939400</v>
      </c>
      <c r="M171" s="9">
        <f t="shared" si="125"/>
        <v>0</v>
      </c>
      <c r="N171" s="36">
        <f>N172</f>
        <v>4939400</v>
      </c>
      <c r="O171" s="9">
        <f t="shared" si="127"/>
        <v>0</v>
      </c>
      <c r="P171" s="9">
        <f t="shared" ref="P171:Y171" si="152">P172</f>
        <v>4939400</v>
      </c>
      <c r="Q171" s="7">
        <f t="shared" si="132"/>
        <v>0</v>
      </c>
      <c r="R171" s="9">
        <f t="shared" si="152"/>
        <v>4939400</v>
      </c>
      <c r="S171" s="9">
        <f t="shared" si="136"/>
        <v>0</v>
      </c>
      <c r="T171" s="9">
        <f t="shared" si="152"/>
        <v>4939400</v>
      </c>
      <c r="U171" s="24">
        <f t="shared" si="152"/>
        <v>4939400</v>
      </c>
      <c r="V171" s="24">
        <f t="shared" si="137"/>
        <v>0</v>
      </c>
      <c r="W171" s="39">
        <f t="shared" si="152"/>
        <v>4939400</v>
      </c>
      <c r="X171" s="24">
        <f t="shared" si="138"/>
        <v>0</v>
      </c>
      <c r="Y171" s="43">
        <f t="shared" si="152"/>
        <v>4939400</v>
      </c>
    </row>
    <row r="172" spans="1:25" ht="31.2" hidden="1" x14ac:dyDescent="0.25">
      <c r="A172" s="10" t="s">
        <v>86</v>
      </c>
      <c r="B172" s="3" t="s">
        <v>20</v>
      </c>
      <c r="C172" s="3" t="s">
        <v>83</v>
      </c>
      <c r="D172" s="3" t="s">
        <v>22</v>
      </c>
      <c r="E172" s="3" t="s">
        <v>85</v>
      </c>
      <c r="F172" s="3" t="s">
        <v>87</v>
      </c>
      <c r="G172" s="9">
        <v>4939400</v>
      </c>
      <c r="H172" s="9">
        <f t="shared" si="133"/>
        <v>0</v>
      </c>
      <c r="I172" s="9">
        <v>4939400</v>
      </c>
      <c r="J172" s="36">
        <f t="shared" si="134"/>
        <v>0</v>
      </c>
      <c r="K172" s="9">
        <v>4939400</v>
      </c>
      <c r="L172" s="36">
        <v>4939400</v>
      </c>
      <c r="M172" s="9">
        <f t="shared" si="125"/>
        <v>0</v>
      </c>
      <c r="N172" s="36">
        <v>4939400</v>
      </c>
      <c r="O172" s="9">
        <f t="shared" si="127"/>
        <v>0</v>
      </c>
      <c r="P172" s="9">
        <v>4939400</v>
      </c>
      <c r="Q172" s="7">
        <f t="shared" si="132"/>
        <v>0</v>
      </c>
      <c r="R172" s="9">
        <v>4939400</v>
      </c>
      <c r="S172" s="9">
        <f t="shared" si="136"/>
        <v>0</v>
      </c>
      <c r="T172" s="9">
        <v>4939400</v>
      </c>
      <c r="U172" s="24">
        <v>4939400</v>
      </c>
      <c r="V172" s="24">
        <f t="shared" si="137"/>
        <v>0</v>
      </c>
      <c r="W172" s="39">
        <v>4939400</v>
      </c>
      <c r="X172" s="24">
        <f t="shared" si="138"/>
        <v>0</v>
      </c>
      <c r="Y172" s="43">
        <v>4939400</v>
      </c>
    </row>
    <row r="173" spans="1:25" ht="46.8" hidden="1" x14ac:dyDescent="0.25">
      <c r="A173" s="10" t="s">
        <v>31</v>
      </c>
      <c r="B173" s="3" t="s">
        <v>20</v>
      </c>
      <c r="C173" s="3" t="s">
        <v>83</v>
      </c>
      <c r="D173" s="3" t="s">
        <v>22</v>
      </c>
      <c r="E173" s="3" t="s">
        <v>85</v>
      </c>
      <c r="F173" s="3" t="s">
        <v>32</v>
      </c>
      <c r="G173" s="9">
        <f>G174</f>
        <v>15000</v>
      </c>
      <c r="H173" s="9">
        <f t="shared" si="133"/>
        <v>0</v>
      </c>
      <c r="I173" s="9">
        <f>I174</f>
        <v>15000</v>
      </c>
      <c r="J173" s="36">
        <f t="shared" si="134"/>
        <v>0</v>
      </c>
      <c r="K173" s="9">
        <f>K174</f>
        <v>15000</v>
      </c>
      <c r="L173" s="36">
        <f>L174</f>
        <v>15000</v>
      </c>
      <c r="M173" s="9">
        <f t="shared" si="125"/>
        <v>0</v>
      </c>
      <c r="N173" s="36">
        <f>N174</f>
        <v>15000</v>
      </c>
      <c r="O173" s="9">
        <f t="shared" si="127"/>
        <v>0</v>
      </c>
      <c r="P173" s="9">
        <f t="shared" ref="P173:Y173" si="153">P174</f>
        <v>15000</v>
      </c>
      <c r="Q173" s="7">
        <f t="shared" si="132"/>
        <v>0</v>
      </c>
      <c r="R173" s="9">
        <f t="shared" si="153"/>
        <v>15000</v>
      </c>
      <c r="S173" s="9">
        <f t="shared" si="136"/>
        <v>0</v>
      </c>
      <c r="T173" s="9">
        <f t="shared" si="153"/>
        <v>15000</v>
      </c>
      <c r="U173" s="24">
        <f t="shared" si="153"/>
        <v>15000</v>
      </c>
      <c r="V173" s="24">
        <f t="shared" si="137"/>
        <v>0</v>
      </c>
      <c r="W173" s="39">
        <f t="shared" si="153"/>
        <v>15000</v>
      </c>
      <c r="X173" s="24">
        <f t="shared" si="138"/>
        <v>0</v>
      </c>
      <c r="Y173" s="43">
        <f t="shared" si="153"/>
        <v>15000</v>
      </c>
    </row>
    <row r="174" spans="1:25" ht="46.8" hidden="1" x14ac:dyDescent="0.25">
      <c r="A174" s="10" t="s">
        <v>33</v>
      </c>
      <c r="B174" s="3" t="s">
        <v>20</v>
      </c>
      <c r="C174" s="3" t="s">
        <v>83</v>
      </c>
      <c r="D174" s="3" t="s">
        <v>22</v>
      </c>
      <c r="E174" s="3" t="s">
        <v>85</v>
      </c>
      <c r="F174" s="3" t="s">
        <v>34</v>
      </c>
      <c r="G174" s="9">
        <v>15000</v>
      </c>
      <c r="H174" s="9">
        <f t="shared" si="133"/>
        <v>0</v>
      </c>
      <c r="I174" s="9">
        <v>15000</v>
      </c>
      <c r="J174" s="36">
        <f t="shared" si="134"/>
        <v>0</v>
      </c>
      <c r="K174" s="9">
        <v>15000</v>
      </c>
      <c r="L174" s="36">
        <v>15000</v>
      </c>
      <c r="M174" s="9">
        <f t="shared" si="125"/>
        <v>0</v>
      </c>
      <c r="N174" s="36">
        <v>15000</v>
      </c>
      <c r="O174" s="9">
        <f t="shared" si="127"/>
        <v>0</v>
      </c>
      <c r="P174" s="9">
        <v>15000</v>
      </c>
      <c r="Q174" s="7">
        <f t="shared" si="132"/>
        <v>0</v>
      </c>
      <c r="R174" s="9">
        <v>15000</v>
      </c>
      <c r="S174" s="9">
        <f t="shared" si="136"/>
        <v>0</v>
      </c>
      <c r="T174" s="9">
        <v>15000</v>
      </c>
      <c r="U174" s="24">
        <v>15000</v>
      </c>
      <c r="V174" s="24">
        <f t="shared" si="137"/>
        <v>0</v>
      </c>
      <c r="W174" s="39">
        <v>15000</v>
      </c>
      <c r="X174" s="24">
        <f t="shared" si="138"/>
        <v>0</v>
      </c>
      <c r="Y174" s="43">
        <v>15000</v>
      </c>
    </row>
    <row r="175" spans="1:25" ht="31.2" hidden="1" x14ac:dyDescent="0.25">
      <c r="A175" s="8" t="s">
        <v>141</v>
      </c>
      <c r="B175" s="3" t="s">
        <v>20</v>
      </c>
      <c r="C175" s="3" t="s">
        <v>83</v>
      </c>
      <c r="D175" s="3" t="s">
        <v>24</v>
      </c>
      <c r="E175" s="3" t="s">
        <v>0</v>
      </c>
      <c r="F175" s="3" t="s">
        <v>0</v>
      </c>
      <c r="G175" s="9">
        <f t="shared" ref="G175:N177" si="154">G176</f>
        <v>2468100</v>
      </c>
      <c r="H175" s="9">
        <f t="shared" si="133"/>
        <v>0</v>
      </c>
      <c r="I175" s="9">
        <f t="shared" si="154"/>
        <v>2468100</v>
      </c>
      <c r="J175" s="36">
        <f t="shared" si="134"/>
        <v>0</v>
      </c>
      <c r="K175" s="9">
        <f t="shared" si="154"/>
        <v>2468100</v>
      </c>
      <c r="L175" s="36">
        <f t="shared" si="154"/>
        <v>3018800</v>
      </c>
      <c r="M175" s="9">
        <f t="shared" si="125"/>
        <v>550700</v>
      </c>
      <c r="N175" s="36">
        <f t="shared" si="154"/>
        <v>3018800</v>
      </c>
      <c r="O175" s="9">
        <f t="shared" si="127"/>
        <v>0</v>
      </c>
      <c r="P175" s="9">
        <f t="shared" ref="P175:Y175" si="155">P176</f>
        <v>2468100</v>
      </c>
      <c r="Q175" s="7">
        <f t="shared" si="132"/>
        <v>0</v>
      </c>
      <c r="R175" s="9">
        <f t="shared" si="155"/>
        <v>2468100</v>
      </c>
      <c r="S175" s="9">
        <f t="shared" si="136"/>
        <v>0</v>
      </c>
      <c r="T175" s="9">
        <f t="shared" si="155"/>
        <v>2468100</v>
      </c>
      <c r="U175" s="24">
        <f t="shared" si="155"/>
        <v>2468100</v>
      </c>
      <c r="V175" s="24">
        <f t="shared" si="137"/>
        <v>0</v>
      </c>
      <c r="W175" s="39">
        <f t="shared" si="155"/>
        <v>2468100</v>
      </c>
      <c r="X175" s="24">
        <f t="shared" si="138"/>
        <v>0</v>
      </c>
      <c r="Y175" s="43">
        <f t="shared" si="155"/>
        <v>2468100</v>
      </c>
    </row>
    <row r="176" spans="1:25" ht="46.8" hidden="1" x14ac:dyDescent="0.25">
      <c r="A176" s="10" t="s">
        <v>84</v>
      </c>
      <c r="B176" s="3" t="s">
        <v>20</v>
      </c>
      <c r="C176" s="3" t="s">
        <v>83</v>
      </c>
      <c r="D176" s="3" t="s">
        <v>24</v>
      </c>
      <c r="E176" s="3" t="s">
        <v>85</v>
      </c>
      <c r="F176" s="11" t="s">
        <v>0</v>
      </c>
      <c r="G176" s="9">
        <f t="shared" si="154"/>
        <v>2468100</v>
      </c>
      <c r="H176" s="9">
        <f t="shared" si="133"/>
        <v>0</v>
      </c>
      <c r="I176" s="9">
        <f t="shared" si="154"/>
        <v>2468100</v>
      </c>
      <c r="J176" s="36">
        <f t="shared" si="134"/>
        <v>0</v>
      </c>
      <c r="K176" s="9">
        <f t="shared" si="154"/>
        <v>2468100</v>
      </c>
      <c r="L176" s="36">
        <f t="shared" si="154"/>
        <v>3018800</v>
      </c>
      <c r="M176" s="9">
        <f t="shared" si="125"/>
        <v>550700</v>
      </c>
      <c r="N176" s="36">
        <f t="shared" si="154"/>
        <v>3018800</v>
      </c>
      <c r="O176" s="9">
        <f t="shared" si="127"/>
        <v>0</v>
      </c>
      <c r="P176" s="9">
        <f t="shared" ref="P176:Y176" si="156">P177</f>
        <v>2468100</v>
      </c>
      <c r="Q176" s="7">
        <f t="shared" si="132"/>
        <v>0</v>
      </c>
      <c r="R176" s="9">
        <f t="shared" si="156"/>
        <v>2468100</v>
      </c>
      <c r="S176" s="9">
        <f t="shared" si="136"/>
        <v>0</v>
      </c>
      <c r="T176" s="9">
        <f t="shared" si="156"/>
        <v>2468100</v>
      </c>
      <c r="U176" s="24">
        <f t="shared" si="156"/>
        <v>2468100</v>
      </c>
      <c r="V176" s="24">
        <f t="shared" si="137"/>
        <v>0</v>
      </c>
      <c r="W176" s="39">
        <f t="shared" si="156"/>
        <v>2468100</v>
      </c>
      <c r="X176" s="24">
        <f t="shared" si="138"/>
        <v>0</v>
      </c>
      <c r="Y176" s="43">
        <f t="shared" si="156"/>
        <v>2468100</v>
      </c>
    </row>
    <row r="177" spans="1:25" ht="93.6" hidden="1" x14ac:dyDescent="0.25">
      <c r="A177" s="10" t="s">
        <v>27</v>
      </c>
      <c r="B177" s="3" t="s">
        <v>20</v>
      </c>
      <c r="C177" s="3" t="s">
        <v>83</v>
      </c>
      <c r="D177" s="3" t="s">
        <v>24</v>
      </c>
      <c r="E177" s="3" t="s">
        <v>85</v>
      </c>
      <c r="F177" s="3" t="s">
        <v>28</v>
      </c>
      <c r="G177" s="9">
        <f t="shared" si="154"/>
        <v>2468100</v>
      </c>
      <c r="H177" s="9">
        <f t="shared" si="133"/>
        <v>0</v>
      </c>
      <c r="I177" s="9">
        <f t="shared" si="154"/>
        <v>2468100</v>
      </c>
      <c r="J177" s="36">
        <f t="shared" si="134"/>
        <v>0</v>
      </c>
      <c r="K177" s="9">
        <f t="shared" si="154"/>
        <v>2468100</v>
      </c>
      <c r="L177" s="36">
        <f t="shared" si="154"/>
        <v>3018800</v>
      </c>
      <c r="M177" s="9">
        <f t="shared" si="125"/>
        <v>550700</v>
      </c>
      <c r="N177" s="36">
        <f t="shared" si="154"/>
        <v>3018800</v>
      </c>
      <c r="O177" s="9">
        <f t="shared" si="127"/>
        <v>0</v>
      </c>
      <c r="P177" s="9">
        <f t="shared" ref="P177:Y177" si="157">P178</f>
        <v>2468100</v>
      </c>
      <c r="Q177" s="7">
        <f t="shared" si="132"/>
        <v>0</v>
      </c>
      <c r="R177" s="9">
        <f t="shared" si="157"/>
        <v>2468100</v>
      </c>
      <c r="S177" s="9">
        <f t="shared" si="136"/>
        <v>0</v>
      </c>
      <c r="T177" s="9">
        <f t="shared" si="157"/>
        <v>2468100</v>
      </c>
      <c r="U177" s="24">
        <f t="shared" si="157"/>
        <v>2468100</v>
      </c>
      <c r="V177" s="24">
        <f t="shared" si="137"/>
        <v>0</v>
      </c>
      <c r="W177" s="39">
        <f t="shared" si="157"/>
        <v>2468100</v>
      </c>
      <c r="X177" s="24">
        <f t="shared" si="138"/>
        <v>0</v>
      </c>
      <c r="Y177" s="43">
        <f t="shared" si="157"/>
        <v>2468100</v>
      </c>
    </row>
    <row r="178" spans="1:25" ht="31.2" hidden="1" x14ac:dyDescent="0.25">
      <c r="A178" s="10" t="s">
        <v>86</v>
      </c>
      <c r="B178" s="3" t="s">
        <v>20</v>
      </c>
      <c r="C178" s="3" t="s">
        <v>83</v>
      </c>
      <c r="D178" s="3" t="s">
        <v>24</v>
      </c>
      <c r="E178" s="3" t="s">
        <v>85</v>
      </c>
      <c r="F178" s="3" t="s">
        <v>87</v>
      </c>
      <c r="G178" s="9">
        <v>2468100</v>
      </c>
      <c r="H178" s="9">
        <f t="shared" si="133"/>
        <v>0</v>
      </c>
      <c r="I178" s="9">
        <v>2468100</v>
      </c>
      <c r="J178" s="36">
        <f t="shared" si="134"/>
        <v>0</v>
      </c>
      <c r="K178" s="9">
        <v>2468100</v>
      </c>
      <c r="L178" s="36">
        <v>3018800</v>
      </c>
      <c r="M178" s="9">
        <f t="shared" si="125"/>
        <v>550700</v>
      </c>
      <c r="N178" s="36">
        <v>3018800</v>
      </c>
      <c r="O178" s="9">
        <f t="shared" si="127"/>
        <v>0</v>
      </c>
      <c r="P178" s="9">
        <v>2468100</v>
      </c>
      <c r="Q178" s="7">
        <f t="shared" si="132"/>
        <v>0</v>
      </c>
      <c r="R178" s="9">
        <v>2468100</v>
      </c>
      <c r="S178" s="9">
        <f t="shared" si="136"/>
        <v>0</v>
      </c>
      <c r="T178" s="9">
        <v>2468100</v>
      </c>
      <c r="U178" s="24">
        <v>2468100</v>
      </c>
      <c r="V178" s="24">
        <f t="shared" si="137"/>
        <v>0</v>
      </c>
      <c r="W178" s="39">
        <v>2468100</v>
      </c>
      <c r="X178" s="24">
        <f t="shared" si="138"/>
        <v>0</v>
      </c>
      <c r="Y178" s="43">
        <v>2468100</v>
      </c>
    </row>
    <row r="179" spans="1:25" ht="15.6" hidden="1" x14ac:dyDescent="0.25">
      <c r="A179" s="8" t="s">
        <v>142</v>
      </c>
      <c r="B179" s="3" t="s">
        <v>20</v>
      </c>
      <c r="C179" s="3" t="s">
        <v>75</v>
      </c>
      <c r="D179" s="3" t="s">
        <v>0</v>
      </c>
      <c r="E179" s="3" t="s">
        <v>0</v>
      </c>
      <c r="F179" s="3" t="s">
        <v>0</v>
      </c>
      <c r="G179" s="9">
        <f>G180+G184+G198</f>
        <v>15421328</v>
      </c>
      <c r="H179" s="9">
        <f t="shared" si="133"/>
        <v>0</v>
      </c>
      <c r="I179" s="9">
        <f>I180+I184+I198</f>
        <v>15421328</v>
      </c>
      <c r="J179" s="36">
        <f t="shared" si="134"/>
        <v>0</v>
      </c>
      <c r="K179" s="9">
        <f>K180+K184+K198</f>
        <v>15421328</v>
      </c>
      <c r="L179" s="36">
        <f>L180+L184+L198</f>
        <v>15568028</v>
      </c>
      <c r="M179" s="9">
        <f t="shared" si="125"/>
        <v>146700</v>
      </c>
      <c r="N179" s="36">
        <f>N180+N184+N198</f>
        <v>15568028</v>
      </c>
      <c r="O179" s="9">
        <f t="shared" si="127"/>
        <v>0</v>
      </c>
      <c r="P179" s="9">
        <f t="shared" ref="P179:U179" si="158">P180+P184+P198</f>
        <v>15412928</v>
      </c>
      <c r="Q179" s="7">
        <f t="shared" si="132"/>
        <v>0</v>
      </c>
      <c r="R179" s="9">
        <f t="shared" ref="R179:T179" si="159">R180+R184+R198</f>
        <v>15412928</v>
      </c>
      <c r="S179" s="9">
        <f t="shared" si="136"/>
        <v>0</v>
      </c>
      <c r="T179" s="9">
        <f t="shared" si="159"/>
        <v>15412928</v>
      </c>
      <c r="U179" s="24">
        <f t="shared" si="158"/>
        <v>15418928</v>
      </c>
      <c r="V179" s="24">
        <f t="shared" si="137"/>
        <v>0</v>
      </c>
      <c r="W179" s="39">
        <f t="shared" ref="W179:Y179" si="160">W180+W184+W198</f>
        <v>15418928</v>
      </c>
      <c r="X179" s="24">
        <f t="shared" si="138"/>
        <v>0</v>
      </c>
      <c r="Y179" s="43">
        <f t="shared" si="160"/>
        <v>15418928</v>
      </c>
    </row>
    <row r="180" spans="1:25" ht="15.6" hidden="1" x14ac:dyDescent="0.25">
      <c r="A180" s="8" t="s">
        <v>143</v>
      </c>
      <c r="B180" s="3" t="s">
        <v>20</v>
      </c>
      <c r="C180" s="3" t="s">
        <v>75</v>
      </c>
      <c r="D180" s="3" t="s">
        <v>22</v>
      </c>
      <c r="E180" s="3" t="s">
        <v>0</v>
      </c>
      <c r="F180" s="3" t="s">
        <v>0</v>
      </c>
      <c r="G180" s="9">
        <f t="shared" ref="G180:N182" si="161">G181</f>
        <v>3139100</v>
      </c>
      <c r="H180" s="9">
        <f t="shared" si="133"/>
        <v>0</v>
      </c>
      <c r="I180" s="9">
        <f t="shared" si="161"/>
        <v>3139100</v>
      </c>
      <c r="J180" s="36">
        <f t="shared" si="134"/>
        <v>0</v>
      </c>
      <c r="K180" s="9">
        <f t="shared" si="161"/>
        <v>3139100</v>
      </c>
      <c r="L180" s="36">
        <f t="shared" si="161"/>
        <v>3248300</v>
      </c>
      <c r="M180" s="9">
        <f t="shared" si="125"/>
        <v>109200</v>
      </c>
      <c r="N180" s="36">
        <f t="shared" si="161"/>
        <v>3248300</v>
      </c>
      <c r="O180" s="9">
        <f t="shared" si="127"/>
        <v>0</v>
      </c>
      <c r="P180" s="9">
        <f t="shared" ref="P180:Y180" si="162">P181</f>
        <v>3139100</v>
      </c>
      <c r="Q180" s="7">
        <f t="shared" si="132"/>
        <v>0</v>
      </c>
      <c r="R180" s="9">
        <f t="shared" si="162"/>
        <v>3139100</v>
      </c>
      <c r="S180" s="9">
        <f t="shared" si="136"/>
        <v>0</v>
      </c>
      <c r="T180" s="9">
        <f t="shared" si="162"/>
        <v>3139100</v>
      </c>
      <c r="U180" s="24">
        <f t="shared" si="162"/>
        <v>3139100</v>
      </c>
      <c r="V180" s="24">
        <f t="shared" si="137"/>
        <v>0</v>
      </c>
      <c r="W180" s="39">
        <f t="shared" si="162"/>
        <v>3139100</v>
      </c>
      <c r="X180" s="24">
        <f t="shared" si="138"/>
        <v>0</v>
      </c>
      <c r="Y180" s="43">
        <f t="shared" si="162"/>
        <v>3139100</v>
      </c>
    </row>
    <row r="181" spans="1:25" ht="31.2" hidden="1" x14ac:dyDescent="0.25">
      <c r="A181" s="10" t="s">
        <v>144</v>
      </c>
      <c r="B181" s="3" t="s">
        <v>20</v>
      </c>
      <c r="C181" s="3" t="s">
        <v>75</v>
      </c>
      <c r="D181" s="3" t="s">
        <v>22</v>
      </c>
      <c r="E181" s="3" t="s">
        <v>145</v>
      </c>
      <c r="F181" s="11" t="s">
        <v>0</v>
      </c>
      <c r="G181" s="9">
        <f t="shared" si="161"/>
        <v>3139100</v>
      </c>
      <c r="H181" s="9">
        <f t="shared" si="133"/>
        <v>0</v>
      </c>
      <c r="I181" s="9">
        <f t="shared" si="161"/>
        <v>3139100</v>
      </c>
      <c r="J181" s="36">
        <f t="shared" si="134"/>
        <v>0</v>
      </c>
      <c r="K181" s="9">
        <f t="shared" si="161"/>
        <v>3139100</v>
      </c>
      <c r="L181" s="36">
        <f t="shared" si="161"/>
        <v>3248300</v>
      </c>
      <c r="M181" s="9">
        <f t="shared" si="125"/>
        <v>109200</v>
      </c>
      <c r="N181" s="36">
        <f t="shared" si="161"/>
        <v>3248300</v>
      </c>
      <c r="O181" s="9">
        <f t="shared" si="127"/>
        <v>0</v>
      </c>
      <c r="P181" s="9">
        <f t="shared" ref="P181:Y181" si="163">P182</f>
        <v>3139100</v>
      </c>
      <c r="Q181" s="7">
        <f t="shared" si="132"/>
        <v>0</v>
      </c>
      <c r="R181" s="9">
        <f t="shared" si="163"/>
        <v>3139100</v>
      </c>
      <c r="S181" s="9">
        <f t="shared" si="136"/>
        <v>0</v>
      </c>
      <c r="T181" s="9">
        <f t="shared" si="163"/>
        <v>3139100</v>
      </c>
      <c r="U181" s="24">
        <f t="shared" si="163"/>
        <v>3139100</v>
      </c>
      <c r="V181" s="24">
        <f t="shared" si="137"/>
        <v>0</v>
      </c>
      <c r="W181" s="39">
        <f t="shared" si="163"/>
        <v>3139100</v>
      </c>
      <c r="X181" s="24">
        <f t="shared" si="138"/>
        <v>0</v>
      </c>
      <c r="Y181" s="43">
        <f t="shared" si="163"/>
        <v>3139100</v>
      </c>
    </row>
    <row r="182" spans="1:25" ht="31.2" hidden="1" x14ac:dyDescent="0.25">
      <c r="A182" s="10" t="s">
        <v>146</v>
      </c>
      <c r="B182" s="3" t="s">
        <v>20</v>
      </c>
      <c r="C182" s="3" t="s">
        <v>75</v>
      </c>
      <c r="D182" s="3" t="s">
        <v>22</v>
      </c>
      <c r="E182" s="3" t="s">
        <v>145</v>
      </c>
      <c r="F182" s="3" t="s">
        <v>147</v>
      </c>
      <c r="G182" s="9">
        <f t="shared" si="161"/>
        <v>3139100</v>
      </c>
      <c r="H182" s="9">
        <f t="shared" si="133"/>
        <v>0</v>
      </c>
      <c r="I182" s="9">
        <f t="shared" si="161"/>
        <v>3139100</v>
      </c>
      <c r="J182" s="36">
        <f t="shared" si="134"/>
        <v>0</v>
      </c>
      <c r="K182" s="9">
        <f t="shared" si="161"/>
        <v>3139100</v>
      </c>
      <c r="L182" s="36">
        <f t="shared" si="161"/>
        <v>3248300</v>
      </c>
      <c r="M182" s="9">
        <f t="shared" ref="M182:M183" si="164">L182-K182</f>
        <v>109200</v>
      </c>
      <c r="N182" s="36">
        <f t="shared" si="161"/>
        <v>3248300</v>
      </c>
      <c r="O182" s="9">
        <f t="shared" si="127"/>
        <v>0</v>
      </c>
      <c r="P182" s="9">
        <f t="shared" ref="P182:Y182" si="165">P183</f>
        <v>3139100</v>
      </c>
      <c r="Q182" s="7">
        <f t="shared" si="132"/>
        <v>0</v>
      </c>
      <c r="R182" s="9">
        <f t="shared" si="165"/>
        <v>3139100</v>
      </c>
      <c r="S182" s="9">
        <f t="shared" si="136"/>
        <v>0</v>
      </c>
      <c r="T182" s="9">
        <f t="shared" si="165"/>
        <v>3139100</v>
      </c>
      <c r="U182" s="24">
        <f t="shared" si="165"/>
        <v>3139100</v>
      </c>
      <c r="V182" s="24">
        <f t="shared" si="137"/>
        <v>0</v>
      </c>
      <c r="W182" s="39">
        <f t="shared" si="165"/>
        <v>3139100</v>
      </c>
      <c r="X182" s="24">
        <f t="shared" si="138"/>
        <v>0</v>
      </c>
      <c r="Y182" s="43">
        <f t="shared" si="165"/>
        <v>3139100</v>
      </c>
    </row>
    <row r="183" spans="1:25" ht="31.2" hidden="1" x14ac:dyDescent="0.25">
      <c r="A183" s="10" t="s">
        <v>148</v>
      </c>
      <c r="B183" s="3" t="s">
        <v>20</v>
      </c>
      <c r="C183" s="3" t="s">
        <v>75</v>
      </c>
      <c r="D183" s="3" t="s">
        <v>22</v>
      </c>
      <c r="E183" s="3" t="s">
        <v>145</v>
      </c>
      <c r="F183" s="3" t="s">
        <v>149</v>
      </c>
      <c r="G183" s="9">
        <v>3139100</v>
      </c>
      <c r="H183" s="9">
        <f t="shared" si="133"/>
        <v>0</v>
      </c>
      <c r="I183" s="9">
        <v>3139100</v>
      </c>
      <c r="J183" s="36">
        <f t="shared" si="134"/>
        <v>0</v>
      </c>
      <c r="K183" s="9">
        <v>3139100</v>
      </c>
      <c r="L183" s="36">
        <v>3248300</v>
      </c>
      <c r="M183" s="9">
        <f t="shared" si="164"/>
        <v>109200</v>
      </c>
      <c r="N183" s="36">
        <v>3248300</v>
      </c>
      <c r="O183" s="9">
        <f t="shared" si="127"/>
        <v>0</v>
      </c>
      <c r="P183" s="9">
        <v>3139100</v>
      </c>
      <c r="Q183" s="7">
        <f t="shared" si="132"/>
        <v>0</v>
      </c>
      <c r="R183" s="9">
        <v>3139100</v>
      </c>
      <c r="S183" s="9">
        <f t="shared" si="136"/>
        <v>0</v>
      </c>
      <c r="T183" s="9">
        <v>3139100</v>
      </c>
      <c r="U183" s="24">
        <v>3139100</v>
      </c>
      <c r="V183" s="24">
        <f t="shared" si="137"/>
        <v>0</v>
      </c>
      <c r="W183" s="39">
        <v>3139100</v>
      </c>
      <c r="X183" s="24">
        <f t="shared" si="138"/>
        <v>0</v>
      </c>
      <c r="Y183" s="43">
        <v>3139100</v>
      </c>
    </row>
    <row r="184" spans="1:25" ht="15.6" hidden="1" x14ac:dyDescent="0.25">
      <c r="A184" s="8" t="s">
        <v>150</v>
      </c>
      <c r="B184" s="3" t="s">
        <v>20</v>
      </c>
      <c r="C184" s="3" t="s">
        <v>75</v>
      </c>
      <c r="D184" s="3" t="s">
        <v>24</v>
      </c>
      <c r="E184" s="3" t="s">
        <v>0</v>
      </c>
      <c r="F184" s="3" t="s">
        <v>0</v>
      </c>
      <c r="G184" s="9">
        <f>G185+G188+G191</f>
        <v>12239228</v>
      </c>
      <c r="H184" s="9">
        <f t="shared" si="133"/>
        <v>0</v>
      </c>
      <c r="I184" s="9">
        <f>I185+I188+I191</f>
        <v>12239228</v>
      </c>
      <c r="J184" s="36">
        <f t="shared" si="134"/>
        <v>0</v>
      </c>
      <c r="K184" s="9">
        <f>K185+K188+K191+K195</f>
        <v>12239228</v>
      </c>
      <c r="L184" s="36">
        <f t="shared" ref="L184:M184" si="166">L185+L188+L191+L195</f>
        <v>12276728</v>
      </c>
      <c r="M184" s="9">
        <f t="shared" si="166"/>
        <v>37500</v>
      </c>
      <c r="N184" s="36">
        <f t="shared" ref="N184" si="167">N185+N188+N191+N195</f>
        <v>12276728</v>
      </c>
      <c r="O184" s="9">
        <f t="shared" si="127"/>
        <v>0</v>
      </c>
      <c r="P184" s="9">
        <f t="shared" ref="P184:U184" si="168">P185+P188+P191</f>
        <v>12230828</v>
      </c>
      <c r="Q184" s="7">
        <f t="shared" si="132"/>
        <v>0</v>
      </c>
      <c r="R184" s="9">
        <f t="shared" ref="R184:T184" si="169">R185+R188+R191</f>
        <v>12230828</v>
      </c>
      <c r="S184" s="9">
        <f t="shared" si="136"/>
        <v>0</v>
      </c>
      <c r="T184" s="9">
        <f t="shared" si="169"/>
        <v>12230828</v>
      </c>
      <c r="U184" s="24">
        <f t="shared" si="168"/>
        <v>12236828</v>
      </c>
      <c r="V184" s="24">
        <f t="shared" si="137"/>
        <v>0</v>
      </c>
      <c r="W184" s="39">
        <f t="shared" ref="W184:Y184" si="170">W185+W188+W191</f>
        <v>12236828</v>
      </c>
      <c r="X184" s="24">
        <f t="shared" si="138"/>
        <v>0</v>
      </c>
      <c r="Y184" s="43">
        <f t="shared" si="170"/>
        <v>12236828</v>
      </c>
    </row>
    <row r="185" spans="1:25" ht="31.2" hidden="1" x14ac:dyDescent="0.25">
      <c r="A185" s="10" t="s">
        <v>151</v>
      </c>
      <c r="B185" s="3" t="s">
        <v>20</v>
      </c>
      <c r="C185" s="3" t="s">
        <v>75</v>
      </c>
      <c r="D185" s="3" t="s">
        <v>24</v>
      </c>
      <c r="E185" s="3" t="s">
        <v>152</v>
      </c>
      <c r="F185" s="11" t="s">
        <v>0</v>
      </c>
      <c r="G185" s="9">
        <f>G186</f>
        <v>1008000</v>
      </c>
      <c r="H185" s="9">
        <f t="shared" si="133"/>
        <v>0</v>
      </c>
      <c r="I185" s="9">
        <f>I186</f>
        <v>1008000</v>
      </c>
      <c r="J185" s="36">
        <f t="shared" si="134"/>
        <v>0</v>
      </c>
      <c r="K185" s="9">
        <f>K186</f>
        <v>1008000</v>
      </c>
      <c r="L185" s="36">
        <f>L186</f>
        <v>1008000</v>
      </c>
      <c r="M185" s="9">
        <f t="shared" ref="M185:M248" si="171">L185-K185</f>
        <v>0</v>
      </c>
      <c r="N185" s="36">
        <f>N186</f>
        <v>1008000</v>
      </c>
      <c r="O185" s="9">
        <f t="shared" si="127"/>
        <v>0</v>
      </c>
      <c r="P185" s="9">
        <f t="shared" ref="P185:Y185" si="172">P186</f>
        <v>1008000</v>
      </c>
      <c r="Q185" s="7">
        <f t="shared" si="132"/>
        <v>0</v>
      </c>
      <c r="R185" s="9">
        <f t="shared" si="172"/>
        <v>1008000</v>
      </c>
      <c r="S185" s="9">
        <f t="shared" si="136"/>
        <v>0</v>
      </c>
      <c r="T185" s="9">
        <f t="shared" si="172"/>
        <v>1008000</v>
      </c>
      <c r="U185" s="24">
        <f t="shared" si="172"/>
        <v>1008000</v>
      </c>
      <c r="V185" s="24">
        <f t="shared" si="137"/>
        <v>0</v>
      </c>
      <c r="W185" s="39">
        <f t="shared" si="172"/>
        <v>1008000</v>
      </c>
      <c r="X185" s="24">
        <f t="shared" si="138"/>
        <v>0</v>
      </c>
      <c r="Y185" s="43">
        <f t="shared" si="172"/>
        <v>1008000</v>
      </c>
    </row>
    <row r="186" spans="1:25" ht="31.2" hidden="1" x14ac:dyDescent="0.25">
      <c r="A186" s="10" t="s">
        <v>146</v>
      </c>
      <c r="B186" s="3" t="s">
        <v>20</v>
      </c>
      <c r="C186" s="3" t="s">
        <v>75</v>
      </c>
      <c r="D186" s="3" t="s">
        <v>24</v>
      </c>
      <c r="E186" s="3" t="s">
        <v>152</v>
      </c>
      <c r="F186" s="3" t="s">
        <v>147</v>
      </c>
      <c r="G186" s="9">
        <f>G187</f>
        <v>1008000</v>
      </c>
      <c r="H186" s="9">
        <f t="shared" si="133"/>
        <v>0</v>
      </c>
      <c r="I186" s="9">
        <f>I187</f>
        <v>1008000</v>
      </c>
      <c r="J186" s="36">
        <f t="shared" si="134"/>
        <v>0</v>
      </c>
      <c r="K186" s="9">
        <f>K187</f>
        <v>1008000</v>
      </c>
      <c r="L186" s="36">
        <f>L187</f>
        <v>1008000</v>
      </c>
      <c r="M186" s="9">
        <f t="shared" si="171"/>
        <v>0</v>
      </c>
      <c r="N186" s="36">
        <f>N187</f>
        <v>1008000</v>
      </c>
      <c r="O186" s="9">
        <f t="shared" si="127"/>
        <v>0</v>
      </c>
      <c r="P186" s="9">
        <f t="shared" ref="P186:Y186" si="173">P187</f>
        <v>1008000</v>
      </c>
      <c r="Q186" s="7">
        <f t="shared" si="132"/>
        <v>0</v>
      </c>
      <c r="R186" s="9">
        <f t="shared" si="173"/>
        <v>1008000</v>
      </c>
      <c r="S186" s="9">
        <f t="shared" si="136"/>
        <v>0</v>
      </c>
      <c r="T186" s="9">
        <f t="shared" si="173"/>
        <v>1008000</v>
      </c>
      <c r="U186" s="24">
        <f t="shared" si="173"/>
        <v>1008000</v>
      </c>
      <c r="V186" s="24">
        <f t="shared" si="137"/>
        <v>0</v>
      </c>
      <c r="W186" s="39">
        <f t="shared" si="173"/>
        <v>1008000</v>
      </c>
      <c r="X186" s="24">
        <f t="shared" si="138"/>
        <v>0</v>
      </c>
      <c r="Y186" s="43">
        <f t="shared" si="173"/>
        <v>1008000</v>
      </c>
    </row>
    <row r="187" spans="1:25" ht="31.2" hidden="1" x14ac:dyDescent="0.25">
      <c r="A187" s="10" t="s">
        <v>153</v>
      </c>
      <c r="B187" s="3" t="s">
        <v>20</v>
      </c>
      <c r="C187" s="3" t="s">
        <v>75</v>
      </c>
      <c r="D187" s="3" t="s">
        <v>24</v>
      </c>
      <c r="E187" s="3" t="s">
        <v>152</v>
      </c>
      <c r="F187" s="3" t="s">
        <v>154</v>
      </c>
      <c r="G187" s="9">
        <v>1008000</v>
      </c>
      <c r="H187" s="9">
        <f t="shared" si="133"/>
        <v>0</v>
      </c>
      <c r="I187" s="9">
        <v>1008000</v>
      </c>
      <c r="J187" s="36">
        <f t="shared" si="134"/>
        <v>0</v>
      </c>
      <c r="K187" s="9">
        <v>1008000</v>
      </c>
      <c r="L187" s="36">
        <v>1008000</v>
      </c>
      <c r="M187" s="9">
        <f t="shared" si="171"/>
        <v>0</v>
      </c>
      <c r="N187" s="36">
        <v>1008000</v>
      </c>
      <c r="O187" s="9">
        <f t="shared" si="127"/>
        <v>0</v>
      </c>
      <c r="P187" s="9">
        <v>1008000</v>
      </c>
      <c r="Q187" s="7">
        <f t="shared" si="132"/>
        <v>0</v>
      </c>
      <c r="R187" s="9">
        <v>1008000</v>
      </c>
      <c r="S187" s="9">
        <f t="shared" si="136"/>
        <v>0</v>
      </c>
      <c r="T187" s="9">
        <v>1008000</v>
      </c>
      <c r="U187" s="24">
        <v>1008000</v>
      </c>
      <c r="V187" s="24">
        <f t="shared" si="137"/>
        <v>0</v>
      </c>
      <c r="W187" s="39">
        <v>1008000</v>
      </c>
      <c r="X187" s="24">
        <f t="shared" si="138"/>
        <v>0</v>
      </c>
      <c r="Y187" s="43">
        <v>1008000</v>
      </c>
    </row>
    <row r="188" spans="1:25" ht="62.4" hidden="1" x14ac:dyDescent="0.25">
      <c r="A188" s="10" t="s">
        <v>155</v>
      </c>
      <c r="B188" s="3" t="s">
        <v>20</v>
      </c>
      <c r="C188" s="3" t="s">
        <v>75</v>
      </c>
      <c r="D188" s="3" t="s">
        <v>24</v>
      </c>
      <c r="E188" s="3" t="s">
        <v>156</v>
      </c>
      <c r="F188" s="11" t="s">
        <v>0</v>
      </c>
      <c r="G188" s="9">
        <f>G189</f>
        <v>124800</v>
      </c>
      <c r="H188" s="9">
        <f t="shared" si="133"/>
        <v>0</v>
      </c>
      <c r="I188" s="9">
        <f>I189</f>
        <v>124800</v>
      </c>
      <c r="J188" s="36">
        <f t="shared" si="134"/>
        <v>0</v>
      </c>
      <c r="K188" s="9">
        <f>K189</f>
        <v>124800</v>
      </c>
      <c r="L188" s="36">
        <f>L189</f>
        <v>124800</v>
      </c>
      <c r="M188" s="9">
        <f t="shared" si="171"/>
        <v>0</v>
      </c>
      <c r="N188" s="36">
        <f>N189</f>
        <v>124800</v>
      </c>
      <c r="O188" s="9">
        <f t="shared" si="127"/>
        <v>0</v>
      </c>
      <c r="P188" s="9">
        <f t="shared" ref="P188:Y188" si="174">P189</f>
        <v>116400</v>
      </c>
      <c r="Q188" s="7">
        <f t="shared" si="132"/>
        <v>0</v>
      </c>
      <c r="R188" s="9">
        <f t="shared" si="174"/>
        <v>116400</v>
      </c>
      <c r="S188" s="9">
        <f t="shared" si="136"/>
        <v>0</v>
      </c>
      <c r="T188" s="9">
        <f t="shared" si="174"/>
        <v>116400</v>
      </c>
      <c r="U188" s="24">
        <f t="shared" si="174"/>
        <v>122400</v>
      </c>
      <c r="V188" s="24">
        <f t="shared" si="137"/>
        <v>0</v>
      </c>
      <c r="W188" s="39">
        <f t="shared" si="174"/>
        <v>122400</v>
      </c>
      <c r="X188" s="24">
        <f t="shared" si="138"/>
        <v>0</v>
      </c>
      <c r="Y188" s="43">
        <f t="shared" si="174"/>
        <v>122400</v>
      </c>
    </row>
    <row r="189" spans="1:25" ht="31.2" hidden="1" x14ac:dyDescent="0.25">
      <c r="A189" s="10" t="s">
        <v>146</v>
      </c>
      <c r="B189" s="3" t="s">
        <v>20</v>
      </c>
      <c r="C189" s="3" t="s">
        <v>75</v>
      </c>
      <c r="D189" s="3" t="s">
        <v>24</v>
      </c>
      <c r="E189" s="3" t="s">
        <v>156</v>
      </c>
      <c r="F189" s="3" t="s">
        <v>147</v>
      </c>
      <c r="G189" s="9">
        <f>G190</f>
        <v>124800</v>
      </c>
      <c r="H189" s="9">
        <f t="shared" si="133"/>
        <v>0</v>
      </c>
      <c r="I189" s="9">
        <f>I190</f>
        <v>124800</v>
      </c>
      <c r="J189" s="36">
        <f t="shared" si="134"/>
        <v>0</v>
      </c>
      <c r="K189" s="9">
        <f>K190</f>
        <v>124800</v>
      </c>
      <c r="L189" s="36">
        <f>L190</f>
        <v>124800</v>
      </c>
      <c r="M189" s="9">
        <f t="shared" si="171"/>
        <v>0</v>
      </c>
      <c r="N189" s="36">
        <f>N190</f>
        <v>124800</v>
      </c>
      <c r="O189" s="9">
        <f t="shared" si="127"/>
        <v>0</v>
      </c>
      <c r="P189" s="9">
        <f t="shared" ref="P189:Y189" si="175">P190</f>
        <v>116400</v>
      </c>
      <c r="Q189" s="7">
        <f t="shared" si="132"/>
        <v>0</v>
      </c>
      <c r="R189" s="9">
        <f t="shared" si="175"/>
        <v>116400</v>
      </c>
      <c r="S189" s="9">
        <f t="shared" si="136"/>
        <v>0</v>
      </c>
      <c r="T189" s="9">
        <f t="shared" si="175"/>
        <v>116400</v>
      </c>
      <c r="U189" s="24">
        <f t="shared" si="175"/>
        <v>122400</v>
      </c>
      <c r="V189" s="24">
        <f t="shared" si="137"/>
        <v>0</v>
      </c>
      <c r="W189" s="39">
        <f t="shared" si="175"/>
        <v>122400</v>
      </c>
      <c r="X189" s="24">
        <f t="shared" si="138"/>
        <v>0</v>
      </c>
      <c r="Y189" s="43">
        <f t="shared" si="175"/>
        <v>122400</v>
      </c>
    </row>
    <row r="190" spans="1:25" ht="31.2" hidden="1" x14ac:dyDescent="0.25">
      <c r="A190" s="10" t="s">
        <v>153</v>
      </c>
      <c r="B190" s="3" t="s">
        <v>20</v>
      </c>
      <c r="C190" s="3" t="s">
        <v>75</v>
      </c>
      <c r="D190" s="3" t="s">
        <v>24</v>
      </c>
      <c r="E190" s="3" t="s">
        <v>156</v>
      </c>
      <c r="F190" s="3" t="s">
        <v>154</v>
      </c>
      <c r="G190" s="9">
        <v>124800</v>
      </c>
      <c r="H190" s="9">
        <f t="shared" si="133"/>
        <v>0</v>
      </c>
      <c r="I190" s="9">
        <v>124800</v>
      </c>
      <c r="J190" s="36">
        <f t="shared" si="134"/>
        <v>0</v>
      </c>
      <c r="K190" s="9">
        <v>124800</v>
      </c>
      <c r="L190" s="36">
        <v>124800</v>
      </c>
      <c r="M190" s="9">
        <f t="shared" si="171"/>
        <v>0</v>
      </c>
      <c r="N190" s="36">
        <v>124800</v>
      </c>
      <c r="O190" s="9">
        <f t="shared" si="127"/>
        <v>0</v>
      </c>
      <c r="P190" s="9">
        <v>116400</v>
      </c>
      <c r="Q190" s="7">
        <f t="shared" si="132"/>
        <v>0</v>
      </c>
      <c r="R190" s="9">
        <v>116400</v>
      </c>
      <c r="S190" s="9">
        <f t="shared" si="136"/>
        <v>0</v>
      </c>
      <c r="T190" s="9">
        <v>116400</v>
      </c>
      <c r="U190" s="24">
        <v>122400</v>
      </c>
      <c r="V190" s="24">
        <f t="shared" si="137"/>
        <v>0</v>
      </c>
      <c r="W190" s="39">
        <v>122400</v>
      </c>
      <c r="X190" s="24">
        <f t="shared" si="138"/>
        <v>0</v>
      </c>
      <c r="Y190" s="43">
        <v>122400</v>
      </c>
    </row>
    <row r="191" spans="1:25" ht="109.2" hidden="1" x14ac:dyDescent="0.25">
      <c r="A191" s="10" t="s">
        <v>157</v>
      </c>
      <c r="B191" s="3" t="s">
        <v>20</v>
      </c>
      <c r="C191" s="3" t="s">
        <v>75</v>
      </c>
      <c r="D191" s="3" t="s">
        <v>24</v>
      </c>
      <c r="E191" s="3" t="s">
        <v>158</v>
      </c>
      <c r="F191" s="11" t="s">
        <v>0</v>
      </c>
      <c r="G191" s="9">
        <f>G192</f>
        <v>11106428</v>
      </c>
      <c r="H191" s="9">
        <f t="shared" si="133"/>
        <v>0</v>
      </c>
      <c r="I191" s="9">
        <f>I192</f>
        <v>11106428</v>
      </c>
      <c r="J191" s="36">
        <f t="shared" si="134"/>
        <v>0</v>
      </c>
      <c r="K191" s="9">
        <f>K192</f>
        <v>11106428</v>
      </c>
      <c r="L191" s="36">
        <f>L192</f>
        <v>11106428</v>
      </c>
      <c r="M191" s="9">
        <f t="shared" si="171"/>
        <v>0</v>
      </c>
      <c r="N191" s="36">
        <f>N192</f>
        <v>11106428</v>
      </c>
      <c r="O191" s="9">
        <f t="shared" si="127"/>
        <v>0</v>
      </c>
      <c r="P191" s="9">
        <f t="shared" ref="P191:Y191" si="176">P192</f>
        <v>11106428</v>
      </c>
      <c r="Q191" s="7">
        <f t="shared" si="132"/>
        <v>0</v>
      </c>
      <c r="R191" s="9">
        <f t="shared" si="176"/>
        <v>11106428</v>
      </c>
      <c r="S191" s="9">
        <f t="shared" si="136"/>
        <v>0</v>
      </c>
      <c r="T191" s="9">
        <f t="shared" si="176"/>
        <v>11106428</v>
      </c>
      <c r="U191" s="24">
        <f t="shared" si="176"/>
        <v>11106428</v>
      </c>
      <c r="V191" s="24">
        <f t="shared" si="137"/>
        <v>0</v>
      </c>
      <c r="W191" s="39">
        <f t="shared" si="176"/>
        <v>11106428</v>
      </c>
      <c r="X191" s="24">
        <f t="shared" si="138"/>
        <v>0</v>
      </c>
      <c r="Y191" s="43">
        <f t="shared" si="176"/>
        <v>11106428</v>
      </c>
    </row>
    <row r="192" spans="1:25" ht="31.2" hidden="1" x14ac:dyDescent="0.25">
      <c r="A192" s="10" t="s">
        <v>146</v>
      </c>
      <c r="B192" s="3" t="s">
        <v>20</v>
      </c>
      <c r="C192" s="3" t="s">
        <v>75</v>
      </c>
      <c r="D192" s="3" t="s">
        <v>24</v>
      </c>
      <c r="E192" s="3" t="s">
        <v>158</v>
      </c>
      <c r="F192" s="3" t="s">
        <v>147</v>
      </c>
      <c r="G192" s="9">
        <f>G193+G194</f>
        <v>11106428</v>
      </c>
      <c r="H192" s="9">
        <f t="shared" si="133"/>
        <v>0</v>
      </c>
      <c r="I192" s="9">
        <f>I193+I194</f>
        <v>11106428</v>
      </c>
      <c r="J192" s="36">
        <f t="shared" si="134"/>
        <v>0</v>
      </c>
      <c r="K192" s="9">
        <f>K193+K194</f>
        <v>11106428</v>
      </c>
      <c r="L192" s="36">
        <f>L193+L194</f>
        <v>11106428</v>
      </c>
      <c r="M192" s="9">
        <f t="shared" si="171"/>
        <v>0</v>
      </c>
      <c r="N192" s="36">
        <f>N193+N194</f>
        <v>11106428</v>
      </c>
      <c r="O192" s="9">
        <f t="shared" si="127"/>
        <v>0</v>
      </c>
      <c r="P192" s="9">
        <f t="shared" ref="P192:U192" si="177">P193+P194</f>
        <v>11106428</v>
      </c>
      <c r="Q192" s="7">
        <f t="shared" si="132"/>
        <v>0</v>
      </c>
      <c r="R192" s="9">
        <f t="shared" ref="R192:T192" si="178">R193+R194</f>
        <v>11106428</v>
      </c>
      <c r="S192" s="9">
        <f t="shared" si="136"/>
        <v>0</v>
      </c>
      <c r="T192" s="9">
        <f t="shared" si="178"/>
        <v>11106428</v>
      </c>
      <c r="U192" s="24">
        <f t="shared" si="177"/>
        <v>11106428</v>
      </c>
      <c r="V192" s="24">
        <f t="shared" si="137"/>
        <v>0</v>
      </c>
      <c r="W192" s="39">
        <f t="shared" ref="W192:Y192" si="179">W193+W194</f>
        <v>11106428</v>
      </c>
      <c r="X192" s="24">
        <f t="shared" si="138"/>
        <v>0</v>
      </c>
      <c r="Y192" s="43">
        <f t="shared" si="179"/>
        <v>11106428</v>
      </c>
    </row>
    <row r="193" spans="1:25" ht="31.2" hidden="1" x14ac:dyDescent="0.25">
      <c r="A193" s="10" t="s">
        <v>148</v>
      </c>
      <c r="B193" s="3" t="s">
        <v>20</v>
      </c>
      <c r="C193" s="3" t="s">
        <v>75</v>
      </c>
      <c r="D193" s="3" t="s">
        <v>24</v>
      </c>
      <c r="E193" s="3" t="s">
        <v>158</v>
      </c>
      <c r="F193" s="3" t="s">
        <v>149</v>
      </c>
      <c r="G193" s="9">
        <v>7811807</v>
      </c>
      <c r="H193" s="9">
        <f t="shared" si="133"/>
        <v>0</v>
      </c>
      <c r="I193" s="9">
        <v>7811807</v>
      </c>
      <c r="J193" s="36">
        <f t="shared" si="134"/>
        <v>0</v>
      </c>
      <c r="K193" s="9">
        <v>7811807</v>
      </c>
      <c r="L193" s="36">
        <v>7811807</v>
      </c>
      <c r="M193" s="9">
        <f t="shared" si="171"/>
        <v>0</v>
      </c>
      <c r="N193" s="36">
        <v>7811807</v>
      </c>
      <c r="O193" s="9">
        <f t="shared" si="127"/>
        <v>0</v>
      </c>
      <c r="P193" s="9">
        <v>7811807</v>
      </c>
      <c r="Q193" s="7">
        <f t="shared" si="132"/>
        <v>0</v>
      </c>
      <c r="R193" s="9">
        <v>7811807</v>
      </c>
      <c r="S193" s="9">
        <f t="shared" si="136"/>
        <v>0</v>
      </c>
      <c r="T193" s="9">
        <v>7811807</v>
      </c>
      <c r="U193" s="24">
        <v>7811807</v>
      </c>
      <c r="V193" s="24">
        <f t="shared" si="137"/>
        <v>0</v>
      </c>
      <c r="W193" s="39">
        <v>7811807</v>
      </c>
      <c r="X193" s="24">
        <f t="shared" si="138"/>
        <v>0</v>
      </c>
      <c r="Y193" s="43">
        <v>7811807</v>
      </c>
    </row>
    <row r="194" spans="1:25" ht="31.2" hidden="1" x14ac:dyDescent="0.25">
      <c r="A194" s="10" t="s">
        <v>153</v>
      </c>
      <c r="B194" s="3" t="s">
        <v>20</v>
      </c>
      <c r="C194" s="3" t="s">
        <v>75</v>
      </c>
      <c r="D194" s="3" t="s">
        <v>24</v>
      </c>
      <c r="E194" s="3" t="s">
        <v>158</v>
      </c>
      <c r="F194" s="3" t="s">
        <v>154</v>
      </c>
      <c r="G194" s="9">
        <v>3294621</v>
      </c>
      <c r="H194" s="9">
        <f t="shared" si="133"/>
        <v>0</v>
      </c>
      <c r="I194" s="9">
        <v>3294621</v>
      </c>
      <c r="J194" s="36">
        <f t="shared" si="134"/>
        <v>0</v>
      </c>
      <c r="K194" s="9">
        <v>3294621</v>
      </c>
      <c r="L194" s="36">
        <v>3294621</v>
      </c>
      <c r="M194" s="9">
        <f t="shared" si="171"/>
        <v>0</v>
      </c>
      <c r="N194" s="36">
        <v>3294621</v>
      </c>
      <c r="O194" s="9">
        <f t="shared" si="127"/>
        <v>0</v>
      </c>
      <c r="P194" s="9">
        <v>3294621</v>
      </c>
      <c r="Q194" s="7">
        <f t="shared" si="132"/>
        <v>0</v>
      </c>
      <c r="R194" s="9">
        <v>3294621</v>
      </c>
      <c r="S194" s="9">
        <f t="shared" si="136"/>
        <v>0</v>
      </c>
      <c r="T194" s="9">
        <v>3294621</v>
      </c>
      <c r="U194" s="24">
        <v>3294621</v>
      </c>
      <c r="V194" s="24">
        <f t="shared" si="137"/>
        <v>0</v>
      </c>
      <c r="W194" s="39">
        <v>3294621</v>
      </c>
      <c r="X194" s="24">
        <f t="shared" si="138"/>
        <v>0</v>
      </c>
      <c r="Y194" s="43">
        <v>3294621</v>
      </c>
    </row>
    <row r="195" spans="1:25" ht="146.4" hidden="1" customHeight="1" x14ac:dyDescent="0.25">
      <c r="A195" s="50" t="s">
        <v>306</v>
      </c>
      <c r="B195" s="54" t="s">
        <v>20</v>
      </c>
      <c r="C195" s="53" t="s">
        <v>75</v>
      </c>
      <c r="D195" s="53" t="s">
        <v>24</v>
      </c>
      <c r="E195" s="53" t="s">
        <v>307</v>
      </c>
      <c r="F195" s="3"/>
      <c r="G195" s="9"/>
      <c r="H195" s="9"/>
      <c r="I195" s="9"/>
      <c r="J195" s="36"/>
      <c r="K195" s="9">
        <f>K196</f>
        <v>0</v>
      </c>
      <c r="L195" s="36">
        <f>L196</f>
        <v>37500</v>
      </c>
      <c r="M195" s="9">
        <f t="shared" si="171"/>
        <v>37500</v>
      </c>
      <c r="N195" s="36">
        <f>N196</f>
        <v>37500</v>
      </c>
      <c r="O195" s="9">
        <f t="shared" si="127"/>
        <v>0</v>
      </c>
      <c r="P195" s="9"/>
      <c r="Q195" s="7"/>
      <c r="R195" s="9"/>
      <c r="S195" s="9">
        <v>0</v>
      </c>
      <c r="T195" s="9"/>
      <c r="U195" s="24"/>
      <c r="V195" s="24"/>
      <c r="W195" s="39"/>
      <c r="X195" s="24">
        <v>0</v>
      </c>
      <c r="Y195" s="43"/>
    </row>
    <row r="196" spans="1:25" ht="15.6" hidden="1" x14ac:dyDescent="0.25">
      <c r="A196" s="51" t="s">
        <v>52</v>
      </c>
      <c r="B196" s="54" t="s">
        <v>20</v>
      </c>
      <c r="C196" s="53" t="s">
        <v>75</v>
      </c>
      <c r="D196" s="53" t="s">
        <v>24</v>
      </c>
      <c r="E196" s="53" t="s">
        <v>307</v>
      </c>
      <c r="F196" s="3">
        <v>800</v>
      </c>
      <c r="G196" s="9"/>
      <c r="H196" s="9"/>
      <c r="I196" s="9"/>
      <c r="J196" s="36"/>
      <c r="K196" s="9">
        <f>K197</f>
        <v>0</v>
      </c>
      <c r="L196" s="36">
        <f>L197</f>
        <v>37500</v>
      </c>
      <c r="M196" s="9">
        <f t="shared" si="171"/>
        <v>37500</v>
      </c>
      <c r="N196" s="36">
        <f>N197</f>
        <v>37500</v>
      </c>
      <c r="O196" s="9">
        <f t="shared" si="127"/>
        <v>0</v>
      </c>
      <c r="P196" s="9"/>
      <c r="Q196" s="7"/>
      <c r="R196" s="9"/>
      <c r="S196" s="9">
        <v>0</v>
      </c>
      <c r="T196" s="9"/>
      <c r="U196" s="24"/>
      <c r="V196" s="24"/>
      <c r="W196" s="39"/>
      <c r="X196" s="24">
        <v>0</v>
      </c>
      <c r="Y196" s="43"/>
    </row>
    <row r="197" spans="1:25" ht="15.6" hidden="1" x14ac:dyDescent="0.25">
      <c r="A197" s="52" t="s">
        <v>308</v>
      </c>
      <c r="B197" s="54" t="s">
        <v>20</v>
      </c>
      <c r="C197" s="53" t="s">
        <v>75</v>
      </c>
      <c r="D197" s="53" t="s">
        <v>24</v>
      </c>
      <c r="E197" s="53" t="s">
        <v>307</v>
      </c>
      <c r="F197" s="3">
        <v>830</v>
      </c>
      <c r="G197" s="9"/>
      <c r="H197" s="9"/>
      <c r="I197" s="9"/>
      <c r="J197" s="36"/>
      <c r="K197" s="9">
        <v>0</v>
      </c>
      <c r="L197" s="36">
        <v>37500</v>
      </c>
      <c r="M197" s="9">
        <f t="shared" si="171"/>
        <v>37500</v>
      </c>
      <c r="N197" s="36">
        <v>37500</v>
      </c>
      <c r="O197" s="9">
        <f t="shared" si="127"/>
        <v>0</v>
      </c>
      <c r="P197" s="9"/>
      <c r="Q197" s="7"/>
      <c r="R197" s="9"/>
      <c r="S197" s="9">
        <v>0</v>
      </c>
      <c r="T197" s="9"/>
      <c r="U197" s="24"/>
      <c r="V197" s="24"/>
      <c r="W197" s="39"/>
      <c r="X197" s="24">
        <v>0</v>
      </c>
      <c r="Y197" s="43"/>
    </row>
    <row r="198" spans="1:25" ht="31.2" hidden="1" x14ac:dyDescent="0.25">
      <c r="A198" s="8" t="s">
        <v>159</v>
      </c>
      <c r="B198" s="3" t="s">
        <v>20</v>
      </c>
      <c r="C198" s="3" t="s">
        <v>75</v>
      </c>
      <c r="D198" s="3" t="s">
        <v>135</v>
      </c>
      <c r="E198" s="3" t="s">
        <v>0</v>
      </c>
      <c r="F198" s="3" t="s">
        <v>0</v>
      </c>
      <c r="G198" s="9">
        <f t="shared" ref="G198:N200" si="180">G199</f>
        <v>43000</v>
      </c>
      <c r="H198" s="9">
        <f t="shared" si="133"/>
        <v>0</v>
      </c>
      <c r="I198" s="9">
        <f t="shared" si="180"/>
        <v>43000</v>
      </c>
      <c r="J198" s="36">
        <f t="shared" si="134"/>
        <v>0</v>
      </c>
      <c r="K198" s="9">
        <f t="shared" si="180"/>
        <v>43000</v>
      </c>
      <c r="L198" s="36">
        <f t="shared" si="180"/>
        <v>43000</v>
      </c>
      <c r="M198" s="9">
        <f t="shared" si="171"/>
        <v>0</v>
      </c>
      <c r="N198" s="36">
        <f t="shared" si="180"/>
        <v>43000</v>
      </c>
      <c r="O198" s="9">
        <f t="shared" si="127"/>
        <v>0</v>
      </c>
      <c r="P198" s="9">
        <f t="shared" ref="P198:Y198" si="181">P199</f>
        <v>43000</v>
      </c>
      <c r="Q198" s="7">
        <f t="shared" si="132"/>
        <v>0</v>
      </c>
      <c r="R198" s="9">
        <f t="shared" si="181"/>
        <v>43000</v>
      </c>
      <c r="S198" s="9">
        <f t="shared" si="136"/>
        <v>0</v>
      </c>
      <c r="T198" s="9">
        <f t="shared" si="181"/>
        <v>43000</v>
      </c>
      <c r="U198" s="24">
        <f t="shared" si="181"/>
        <v>43000</v>
      </c>
      <c r="V198" s="24">
        <f t="shared" si="137"/>
        <v>0</v>
      </c>
      <c r="W198" s="39">
        <f t="shared" si="181"/>
        <v>43000</v>
      </c>
      <c r="X198" s="24">
        <f t="shared" si="138"/>
        <v>0</v>
      </c>
      <c r="Y198" s="43">
        <f t="shared" si="181"/>
        <v>43000</v>
      </c>
    </row>
    <row r="199" spans="1:25" ht="46.8" hidden="1" x14ac:dyDescent="0.25">
      <c r="A199" s="10" t="s">
        <v>160</v>
      </c>
      <c r="B199" s="3" t="s">
        <v>20</v>
      </c>
      <c r="C199" s="3" t="s">
        <v>75</v>
      </c>
      <c r="D199" s="3" t="s">
        <v>135</v>
      </c>
      <c r="E199" s="3" t="s">
        <v>161</v>
      </c>
      <c r="F199" s="11" t="s">
        <v>0</v>
      </c>
      <c r="G199" s="9">
        <f t="shared" si="180"/>
        <v>43000</v>
      </c>
      <c r="H199" s="9">
        <f t="shared" si="133"/>
        <v>0</v>
      </c>
      <c r="I199" s="9">
        <f t="shared" si="180"/>
        <v>43000</v>
      </c>
      <c r="J199" s="36">
        <f t="shared" si="134"/>
        <v>0</v>
      </c>
      <c r="K199" s="9">
        <f t="shared" si="180"/>
        <v>43000</v>
      </c>
      <c r="L199" s="36">
        <f t="shared" si="180"/>
        <v>43000</v>
      </c>
      <c r="M199" s="9">
        <f t="shared" si="171"/>
        <v>0</v>
      </c>
      <c r="N199" s="36">
        <f t="shared" si="180"/>
        <v>43000</v>
      </c>
      <c r="O199" s="9">
        <f t="shared" si="127"/>
        <v>0</v>
      </c>
      <c r="P199" s="9">
        <f t="shared" ref="P199:Y199" si="182">P200</f>
        <v>43000</v>
      </c>
      <c r="Q199" s="7">
        <f t="shared" si="132"/>
        <v>0</v>
      </c>
      <c r="R199" s="9">
        <f t="shared" si="182"/>
        <v>43000</v>
      </c>
      <c r="S199" s="9">
        <f t="shared" si="136"/>
        <v>0</v>
      </c>
      <c r="T199" s="9">
        <f t="shared" si="182"/>
        <v>43000</v>
      </c>
      <c r="U199" s="24">
        <f t="shared" si="182"/>
        <v>43000</v>
      </c>
      <c r="V199" s="24">
        <f t="shared" si="137"/>
        <v>0</v>
      </c>
      <c r="W199" s="39">
        <f t="shared" si="182"/>
        <v>43000</v>
      </c>
      <c r="X199" s="24">
        <f t="shared" si="138"/>
        <v>0</v>
      </c>
      <c r="Y199" s="43">
        <f t="shared" si="182"/>
        <v>43000</v>
      </c>
    </row>
    <row r="200" spans="1:25" ht="46.8" hidden="1" x14ac:dyDescent="0.25">
      <c r="A200" s="10" t="s">
        <v>31</v>
      </c>
      <c r="B200" s="3" t="s">
        <v>20</v>
      </c>
      <c r="C200" s="3" t="s">
        <v>75</v>
      </c>
      <c r="D200" s="3" t="s">
        <v>135</v>
      </c>
      <c r="E200" s="3" t="s">
        <v>161</v>
      </c>
      <c r="F200" s="3" t="s">
        <v>32</v>
      </c>
      <c r="G200" s="9">
        <f t="shared" si="180"/>
        <v>43000</v>
      </c>
      <c r="H200" s="9">
        <f t="shared" si="133"/>
        <v>0</v>
      </c>
      <c r="I200" s="9">
        <f t="shared" si="180"/>
        <v>43000</v>
      </c>
      <c r="J200" s="36">
        <f t="shared" si="134"/>
        <v>0</v>
      </c>
      <c r="K200" s="9">
        <f t="shared" si="180"/>
        <v>43000</v>
      </c>
      <c r="L200" s="36">
        <f t="shared" si="180"/>
        <v>43000</v>
      </c>
      <c r="M200" s="9">
        <f t="shared" si="171"/>
        <v>0</v>
      </c>
      <c r="N200" s="36">
        <f t="shared" si="180"/>
        <v>43000</v>
      </c>
      <c r="O200" s="9">
        <f t="shared" si="127"/>
        <v>0</v>
      </c>
      <c r="P200" s="9">
        <f t="shared" ref="P200:Y200" si="183">P201</f>
        <v>43000</v>
      </c>
      <c r="Q200" s="7">
        <f t="shared" si="132"/>
        <v>0</v>
      </c>
      <c r="R200" s="9">
        <f t="shared" si="183"/>
        <v>43000</v>
      </c>
      <c r="S200" s="9">
        <f t="shared" si="136"/>
        <v>0</v>
      </c>
      <c r="T200" s="9">
        <f t="shared" si="183"/>
        <v>43000</v>
      </c>
      <c r="U200" s="24">
        <f t="shared" si="183"/>
        <v>43000</v>
      </c>
      <c r="V200" s="24">
        <f t="shared" si="137"/>
        <v>0</v>
      </c>
      <c r="W200" s="39">
        <f t="shared" si="183"/>
        <v>43000</v>
      </c>
      <c r="X200" s="24">
        <f t="shared" si="138"/>
        <v>0</v>
      </c>
      <c r="Y200" s="43">
        <f t="shared" si="183"/>
        <v>43000</v>
      </c>
    </row>
    <row r="201" spans="1:25" ht="46.8" hidden="1" x14ac:dyDescent="0.25">
      <c r="A201" s="10" t="s">
        <v>33</v>
      </c>
      <c r="B201" s="3" t="s">
        <v>20</v>
      </c>
      <c r="C201" s="3" t="s">
        <v>75</v>
      </c>
      <c r="D201" s="3" t="s">
        <v>135</v>
      </c>
      <c r="E201" s="3" t="s">
        <v>161</v>
      </c>
      <c r="F201" s="3" t="s">
        <v>34</v>
      </c>
      <c r="G201" s="9">
        <v>43000</v>
      </c>
      <c r="H201" s="9">
        <f t="shared" si="133"/>
        <v>0</v>
      </c>
      <c r="I201" s="9">
        <v>43000</v>
      </c>
      <c r="J201" s="36">
        <f t="shared" si="134"/>
        <v>0</v>
      </c>
      <c r="K201" s="9">
        <v>43000</v>
      </c>
      <c r="L201" s="36">
        <v>43000</v>
      </c>
      <c r="M201" s="9">
        <f t="shared" si="171"/>
        <v>0</v>
      </c>
      <c r="N201" s="36">
        <v>43000</v>
      </c>
      <c r="O201" s="9">
        <f t="shared" si="127"/>
        <v>0</v>
      </c>
      <c r="P201" s="9">
        <v>43000</v>
      </c>
      <c r="Q201" s="7">
        <f t="shared" si="132"/>
        <v>0</v>
      </c>
      <c r="R201" s="9">
        <v>43000</v>
      </c>
      <c r="S201" s="9">
        <f t="shared" si="136"/>
        <v>0</v>
      </c>
      <c r="T201" s="9">
        <v>43000</v>
      </c>
      <c r="U201" s="24">
        <v>43000</v>
      </c>
      <c r="V201" s="24">
        <f t="shared" si="137"/>
        <v>0</v>
      </c>
      <c r="W201" s="39">
        <v>43000</v>
      </c>
      <c r="X201" s="24">
        <f t="shared" si="138"/>
        <v>0</v>
      </c>
      <c r="Y201" s="43">
        <v>43000</v>
      </c>
    </row>
    <row r="202" spans="1:25" ht="31.2" x14ac:dyDescent="0.25">
      <c r="A202" s="4" t="s">
        <v>162</v>
      </c>
      <c r="B202" s="5" t="s">
        <v>163</v>
      </c>
      <c r="C202" s="5" t="s">
        <v>0</v>
      </c>
      <c r="D202" s="5" t="s">
        <v>0</v>
      </c>
      <c r="E202" s="6" t="s">
        <v>0</v>
      </c>
      <c r="F202" s="6" t="s">
        <v>0</v>
      </c>
      <c r="G202" s="7">
        <f>G203+G221</f>
        <v>15414100</v>
      </c>
      <c r="H202" s="9">
        <f t="shared" si="133"/>
        <v>0</v>
      </c>
      <c r="I202" s="7">
        <f>I203+I221</f>
        <v>15414100</v>
      </c>
      <c r="J202" s="35">
        <f t="shared" si="134"/>
        <v>732500</v>
      </c>
      <c r="K202" s="7">
        <f>K203+K221</f>
        <v>16146600</v>
      </c>
      <c r="L202" s="35">
        <f>L203+L221</f>
        <v>16320169.109999999</v>
      </c>
      <c r="M202" s="7">
        <f t="shared" si="171"/>
        <v>173569.1099999994</v>
      </c>
      <c r="N202" s="35">
        <f>N203+N221</f>
        <v>17520169.109999999</v>
      </c>
      <c r="O202" s="9">
        <f t="shared" si="127"/>
        <v>1200000</v>
      </c>
      <c r="P202" s="7">
        <v>17134100</v>
      </c>
      <c r="Q202" s="7">
        <f t="shared" si="132"/>
        <v>0</v>
      </c>
      <c r="R202" s="7">
        <v>17134100</v>
      </c>
      <c r="S202" s="7">
        <f t="shared" si="136"/>
        <v>0</v>
      </c>
      <c r="T202" s="7">
        <v>17134100</v>
      </c>
      <c r="U202" s="30">
        <v>21309100</v>
      </c>
      <c r="V202" s="24">
        <f t="shared" si="137"/>
        <v>0</v>
      </c>
      <c r="W202" s="40">
        <v>21309100</v>
      </c>
      <c r="X202" s="28">
        <f t="shared" si="138"/>
        <v>0</v>
      </c>
      <c r="Y202" s="44">
        <v>21309100</v>
      </c>
    </row>
    <row r="203" spans="1:25" ht="15.6" hidden="1" x14ac:dyDescent="0.25">
      <c r="A203" s="8" t="s">
        <v>21</v>
      </c>
      <c r="B203" s="3" t="s">
        <v>163</v>
      </c>
      <c r="C203" s="3" t="s">
        <v>22</v>
      </c>
      <c r="D203" s="3" t="s">
        <v>0</v>
      </c>
      <c r="E203" s="3" t="s">
        <v>0</v>
      </c>
      <c r="F203" s="3" t="s">
        <v>0</v>
      </c>
      <c r="G203" s="9">
        <f>G204+G213</f>
        <v>6476100</v>
      </c>
      <c r="H203" s="9">
        <f t="shared" si="133"/>
        <v>0</v>
      </c>
      <c r="I203" s="9">
        <f>I204+I213</f>
        <v>6476100</v>
      </c>
      <c r="J203" s="36">
        <f t="shared" si="134"/>
        <v>732500</v>
      </c>
      <c r="K203" s="9">
        <f>K204+K213</f>
        <v>7208600</v>
      </c>
      <c r="L203" s="36">
        <f>L204+L213</f>
        <v>7382169.1100000003</v>
      </c>
      <c r="M203" s="9">
        <f t="shared" si="171"/>
        <v>173569.11000000034</v>
      </c>
      <c r="N203" s="36">
        <f>N204+N213</f>
        <v>7382169.1100000003</v>
      </c>
      <c r="O203" s="9">
        <f t="shared" si="127"/>
        <v>0</v>
      </c>
      <c r="P203" s="9">
        <f t="shared" ref="P203:Y203" si="184">P204</f>
        <v>6121100</v>
      </c>
      <c r="Q203" s="7">
        <f t="shared" si="132"/>
        <v>0</v>
      </c>
      <c r="R203" s="9">
        <f t="shared" si="184"/>
        <v>6121100</v>
      </c>
      <c r="S203" s="9">
        <f t="shared" si="136"/>
        <v>0</v>
      </c>
      <c r="T203" s="9">
        <f t="shared" si="184"/>
        <v>6121100</v>
      </c>
      <c r="U203" s="24">
        <f t="shared" si="184"/>
        <v>6121100</v>
      </c>
      <c r="V203" s="24">
        <f t="shared" si="137"/>
        <v>0</v>
      </c>
      <c r="W203" s="39">
        <f t="shared" si="184"/>
        <v>6121100</v>
      </c>
      <c r="X203" s="24">
        <f t="shared" si="138"/>
        <v>0</v>
      </c>
      <c r="Y203" s="43">
        <f t="shared" si="184"/>
        <v>6121100</v>
      </c>
    </row>
    <row r="204" spans="1:25" ht="62.4" hidden="1" x14ac:dyDescent="0.25">
      <c r="A204" s="8" t="s">
        <v>164</v>
      </c>
      <c r="B204" s="3" t="s">
        <v>163</v>
      </c>
      <c r="C204" s="3" t="s">
        <v>22</v>
      </c>
      <c r="D204" s="3" t="s">
        <v>135</v>
      </c>
      <c r="E204" s="3" t="s">
        <v>0</v>
      </c>
      <c r="F204" s="3" t="s">
        <v>0</v>
      </c>
      <c r="G204" s="9">
        <f>G205</f>
        <v>6376100</v>
      </c>
      <c r="H204" s="9">
        <f t="shared" si="133"/>
        <v>0</v>
      </c>
      <c r="I204" s="9">
        <f>I205</f>
        <v>6376100</v>
      </c>
      <c r="J204" s="36">
        <f t="shared" si="134"/>
        <v>732500</v>
      </c>
      <c r="K204" s="9">
        <f>K205+K210</f>
        <v>7108600</v>
      </c>
      <c r="L204" s="36">
        <f>L205+L210</f>
        <v>7282169.1100000003</v>
      </c>
      <c r="M204" s="9">
        <f t="shared" si="171"/>
        <v>173569.11000000034</v>
      </c>
      <c r="N204" s="36">
        <f>N205+N210</f>
        <v>7282169.1100000003</v>
      </c>
      <c r="O204" s="9">
        <f t="shared" si="127"/>
        <v>0</v>
      </c>
      <c r="P204" s="9">
        <f t="shared" ref="P204:Y204" si="185">P205</f>
        <v>6121100</v>
      </c>
      <c r="Q204" s="7">
        <f t="shared" si="132"/>
        <v>0</v>
      </c>
      <c r="R204" s="9">
        <f t="shared" si="185"/>
        <v>6121100</v>
      </c>
      <c r="S204" s="9">
        <f t="shared" si="136"/>
        <v>0</v>
      </c>
      <c r="T204" s="9">
        <f t="shared" si="185"/>
        <v>6121100</v>
      </c>
      <c r="U204" s="24">
        <f t="shared" si="185"/>
        <v>6121100</v>
      </c>
      <c r="V204" s="24">
        <f t="shared" si="137"/>
        <v>0</v>
      </c>
      <c r="W204" s="39">
        <f t="shared" si="185"/>
        <v>6121100</v>
      </c>
      <c r="X204" s="24">
        <f t="shared" si="138"/>
        <v>0</v>
      </c>
      <c r="Y204" s="43">
        <f t="shared" si="185"/>
        <v>6121100</v>
      </c>
    </row>
    <row r="205" spans="1:25" ht="46.8" hidden="1" x14ac:dyDescent="0.25">
      <c r="A205" s="10" t="s">
        <v>43</v>
      </c>
      <c r="B205" s="3" t="s">
        <v>163</v>
      </c>
      <c r="C205" s="3" t="s">
        <v>22</v>
      </c>
      <c r="D205" s="3" t="s">
        <v>135</v>
      </c>
      <c r="E205" s="3" t="s">
        <v>165</v>
      </c>
      <c r="F205" s="11" t="s">
        <v>0</v>
      </c>
      <c r="G205" s="9">
        <f>G206+G208</f>
        <v>6376100</v>
      </c>
      <c r="H205" s="9">
        <f t="shared" si="133"/>
        <v>0</v>
      </c>
      <c r="I205" s="9">
        <f>I206+I208</f>
        <v>6376100</v>
      </c>
      <c r="J205" s="36">
        <f t="shared" si="134"/>
        <v>732500</v>
      </c>
      <c r="K205" s="9">
        <f>K206+K208</f>
        <v>7108600</v>
      </c>
      <c r="L205" s="36">
        <f>L206+L208</f>
        <v>7108600</v>
      </c>
      <c r="M205" s="9">
        <f t="shared" si="171"/>
        <v>0</v>
      </c>
      <c r="N205" s="36">
        <f>N206+N208</f>
        <v>7108600</v>
      </c>
      <c r="O205" s="9">
        <f t="shared" si="127"/>
        <v>0</v>
      </c>
      <c r="P205" s="9">
        <f t="shared" ref="P205:U205" si="186">P206+P208</f>
        <v>6121100</v>
      </c>
      <c r="Q205" s="7">
        <f t="shared" si="132"/>
        <v>0</v>
      </c>
      <c r="R205" s="9">
        <f t="shared" ref="R205:T205" si="187">R206+R208</f>
        <v>6121100</v>
      </c>
      <c r="S205" s="9">
        <f t="shared" si="136"/>
        <v>0</v>
      </c>
      <c r="T205" s="9">
        <f t="shared" si="187"/>
        <v>6121100</v>
      </c>
      <c r="U205" s="24">
        <f t="shared" si="186"/>
        <v>6121100</v>
      </c>
      <c r="V205" s="24">
        <f t="shared" si="137"/>
        <v>0</v>
      </c>
      <c r="W205" s="39">
        <f t="shared" ref="W205:Y205" si="188">W206+W208</f>
        <v>6121100</v>
      </c>
      <c r="X205" s="24">
        <f t="shared" si="138"/>
        <v>0</v>
      </c>
      <c r="Y205" s="43">
        <f t="shared" si="188"/>
        <v>6121100</v>
      </c>
    </row>
    <row r="206" spans="1:25" ht="93.6" hidden="1" x14ac:dyDescent="0.25">
      <c r="A206" s="10" t="s">
        <v>27</v>
      </c>
      <c r="B206" s="3" t="s">
        <v>163</v>
      </c>
      <c r="C206" s="3" t="s">
        <v>22</v>
      </c>
      <c r="D206" s="3" t="s">
        <v>135</v>
      </c>
      <c r="E206" s="3" t="s">
        <v>165</v>
      </c>
      <c r="F206" s="3" t="s">
        <v>28</v>
      </c>
      <c r="G206" s="9">
        <f>G207</f>
        <v>5588600</v>
      </c>
      <c r="H206" s="9">
        <f t="shared" si="133"/>
        <v>0</v>
      </c>
      <c r="I206" s="9">
        <f>I207</f>
        <v>5588600</v>
      </c>
      <c r="J206" s="36">
        <f t="shared" si="134"/>
        <v>732500</v>
      </c>
      <c r="K206" s="9">
        <f>K207</f>
        <v>6321100</v>
      </c>
      <c r="L206" s="36">
        <f>L207</f>
        <v>6321100</v>
      </c>
      <c r="M206" s="9">
        <f t="shared" si="171"/>
        <v>0</v>
      </c>
      <c r="N206" s="36">
        <f>N207</f>
        <v>6321100</v>
      </c>
      <c r="O206" s="9">
        <f t="shared" si="127"/>
        <v>0</v>
      </c>
      <c r="P206" s="9">
        <f t="shared" ref="P206:Y206" si="189">P207</f>
        <v>5588600</v>
      </c>
      <c r="Q206" s="7">
        <f t="shared" si="132"/>
        <v>0</v>
      </c>
      <c r="R206" s="9">
        <f t="shared" si="189"/>
        <v>5588600</v>
      </c>
      <c r="S206" s="9">
        <f t="shared" si="136"/>
        <v>0</v>
      </c>
      <c r="T206" s="9">
        <f t="shared" si="189"/>
        <v>5588600</v>
      </c>
      <c r="U206" s="24">
        <f t="shared" si="189"/>
        <v>5588600</v>
      </c>
      <c r="V206" s="24">
        <f t="shared" si="137"/>
        <v>0</v>
      </c>
      <c r="W206" s="39">
        <f t="shared" si="189"/>
        <v>5588600</v>
      </c>
      <c r="X206" s="24">
        <f t="shared" si="138"/>
        <v>0</v>
      </c>
      <c r="Y206" s="43">
        <f t="shared" si="189"/>
        <v>5588600</v>
      </c>
    </row>
    <row r="207" spans="1:25" ht="31.2" hidden="1" x14ac:dyDescent="0.25">
      <c r="A207" s="10" t="s">
        <v>29</v>
      </c>
      <c r="B207" s="3" t="s">
        <v>163</v>
      </c>
      <c r="C207" s="3" t="s">
        <v>22</v>
      </c>
      <c r="D207" s="3" t="s">
        <v>135</v>
      </c>
      <c r="E207" s="3" t="s">
        <v>165</v>
      </c>
      <c r="F207" s="3" t="s">
        <v>30</v>
      </c>
      <c r="G207" s="9">
        <v>5588600</v>
      </c>
      <c r="H207" s="9">
        <f t="shared" si="133"/>
        <v>0</v>
      </c>
      <c r="I207" s="9">
        <v>5588600</v>
      </c>
      <c r="J207" s="36">
        <f t="shared" si="134"/>
        <v>732500</v>
      </c>
      <c r="K207" s="9">
        <v>6321100</v>
      </c>
      <c r="L207" s="36">
        <v>6321100</v>
      </c>
      <c r="M207" s="9">
        <f t="shared" si="171"/>
        <v>0</v>
      </c>
      <c r="N207" s="36">
        <v>6321100</v>
      </c>
      <c r="O207" s="9">
        <f t="shared" si="127"/>
        <v>0</v>
      </c>
      <c r="P207" s="9">
        <v>5588600</v>
      </c>
      <c r="Q207" s="7">
        <f t="shared" si="132"/>
        <v>0</v>
      </c>
      <c r="R207" s="9">
        <v>5588600</v>
      </c>
      <c r="S207" s="9">
        <f t="shared" si="136"/>
        <v>0</v>
      </c>
      <c r="T207" s="9">
        <v>5588600</v>
      </c>
      <c r="U207" s="24">
        <v>5588600</v>
      </c>
      <c r="V207" s="24">
        <f t="shared" si="137"/>
        <v>0</v>
      </c>
      <c r="W207" s="39">
        <v>5588600</v>
      </c>
      <c r="X207" s="24">
        <f t="shared" si="138"/>
        <v>0</v>
      </c>
      <c r="Y207" s="43">
        <v>5588600</v>
      </c>
    </row>
    <row r="208" spans="1:25" ht="46.8" hidden="1" x14ac:dyDescent="0.25">
      <c r="A208" s="10" t="s">
        <v>31</v>
      </c>
      <c r="B208" s="3" t="s">
        <v>163</v>
      </c>
      <c r="C208" s="3" t="s">
        <v>22</v>
      </c>
      <c r="D208" s="3" t="s">
        <v>135</v>
      </c>
      <c r="E208" s="3" t="s">
        <v>165</v>
      </c>
      <c r="F208" s="3" t="s">
        <v>32</v>
      </c>
      <c r="G208" s="9">
        <f>G209</f>
        <v>787500</v>
      </c>
      <c r="H208" s="9">
        <f t="shared" si="133"/>
        <v>0</v>
      </c>
      <c r="I208" s="9">
        <f>I209</f>
        <v>787500</v>
      </c>
      <c r="J208" s="36">
        <f t="shared" si="134"/>
        <v>0</v>
      </c>
      <c r="K208" s="9">
        <f>K209</f>
        <v>787500</v>
      </c>
      <c r="L208" s="36">
        <f>L209</f>
        <v>787500</v>
      </c>
      <c r="M208" s="9">
        <f t="shared" si="171"/>
        <v>0</v>
      </c>
      <c r="N208" s="36">
        <f>N209</f>
        <v>787500</v>
      </c>
      <c r="O208" s="9">
        <f t="shared" si="127"/>
        <v>0</v>
      </c>
      <c r="P208" s="9">
        <f t="shared" ref="P208:Y208" si="190">P209</f>
        <v>532500</v>
      </c>
      <c r="Q208" s="7">
        <f t="shared" si="132"/>
        <v>0</v>
      </c>
      <c r="R208" s="9">
        <f t="shared" si="190"/>
        <v>532500</v>
      </c>
      <c r="S208" s="9">
        <f t="shared" si="136"/>
        <v>0</v>
      </c>
      <c r="T208" s="9">
        <f t="shared" si="190"/>
        <v>532500</v>
      </c>
      <c r="U208" s="24">
        <f t="shared" si="190"/>
        <v>532500</v>
      </c>
      <c r="V208" s="24">
        <f t="shared" si="137"/>
        <v>0</v>
      </c>
      <c r="W208" s="39">
        <f t="shared" si="190"/>
        <v>532500</v>
      </c>
      <c r="X208" s="24">
        <f t="shared" si="138"/>
        <v>0</v>
      </c>
      <c r="Y208" s="43">
        <f t="shared" si="190"/>
        <v>532500</v>
      </c>
    </row>
    <row r="209" spans="1:25" ht="46.8" hidden="1" x14ac:dyDescent="0.25">
      <c r="A209" s="10" t="s">
        <v>33</v>
      </c>
      <c r="B209" s="3" t="s">
        <v>163</v>
      </c>
      <c r="C209" s="3" t="s">
        <v>22</v>
      </c>
      <c r="D209" s="3" t="s">
        <v>135</v>
      </c>
      <c r="E209" s="3" t="s">
        <v>165</v>
      </c>
      <c r="F209" s="3" t="s">
        <v>34</v>
      </c>
      <c r="G209" s="9">
        <v>787500</v>
      </c>
      <c r="H209" s="9">
        <f t="shared" si="133"/>
        <v>0</v>
      </c>
      <c r="I209" s="9">
        <v>787500</v>
      </c>
      <c r="J209" s="36">
        <f t="shared" si="134"/>
        <v>0</v>
      </c>
      <c r="K209" s="9">
        <v>787500</v>
      </c>
      <c r="L209" s="36">
        <v>787500</v>
      </c>
      <c r="M209" s="9">
        <f t="shared" si="171"/>
        <v>0</v>
      </c>
      <c r="N209" s="36">
        <v>787500</v>
      </c>
      <c r="O209" s="9">
        <f t="shared" si="127"/>
        <v>0</v>
      </c>
      <c r="P209" s="9">
        <v>532500</v>
      </c>
      <c r="Q209" s="7">
        <f t="shared" si="132"/>
        <v>0</v>
      </c>
      <c r="R209" s="9">
        <v>532500</v>
      </c>
      <c r="S209" s="9">
        <f t="shared" si="136"/>
        <v>0</v>
      </c>
      <c r="T209" s="9">
        <v>532500</v>
      </c>
      <c r="U209" s="24">
        <v>532500</v>
      </c>
      <c r="V209" s="24">
        <f t="shared" si="137"/>
        <v>0</v>
      </c>
      <c r="W209" s="39">
        <v>532500</v>
      </c>
      <c r="X209" s="24">
        <f t="shared" si="138"/>
        <v>0</v>
      </c>
      <c r="Y209" s="43">
        <v>532500</v>
      </c>
    </row>
    <row r="210" spans="1:25" ht="49.2" hidden="1" customHeight="1" x14ac:dyDescent="0.25">
      <c r="A210" s="10" t="s">
        <v>302</v>
      </c>
      <c r="B210" s="3" t="s">
        <v>163</v>
      </c>
      <c r="C210" s="3" t="s">
        <v>22</v>
      </c>
      <c r="D210" s="3" t="s">
        <v>135</v>
      </c>
      <c r="E210" s="3" t="s">
        <v>303</v>
      </c>
      <c r="F210" s="3"/>
      <c r="G210" s="9"/>
      <c r="H210" s="9"/>
      <c r="I210" s="9"/>
      <c r="J210" s="36"/>
      <c r="K210" s="9">
        <f>K211</f>
        <v>0</v>
      </c>
      <c r="L210" s="36">
        <f t="shared" ref="L210:N211" si="191">L211</f>
        <v>173569.11</v>
      </c>
      <c r="M210" s="9">
        <f t="shared" si="171"/>
        <v>173569.11</v>
      </c>
      <c r="N210" s="36">
        <f t="shared" si="191"/>
        <v>173569.11</v>
      </c>
      <c r="O210" s="9">
        <f t="shared" si="127"/>
        <v>0</v>
      </c>
      <c r="P210" s="9"/>
      <c r="Q210" s="9"/>
      <c r="R210" s="9"/>
      <c r="S210" s="9">
        <v>0</v>
      </c>
      <c r="T210" s="9"/>
      <c r="U210" s="24"/>
      <c r="V210" s="24"/>
      <c r="W210" s="39"/>
      <c r="X210" s="24">
        <v>0</v>
      </c>
      <c r="Y210" s="43"/>
    </row>
    <row r="211" spans="1:25" ht="93.6" hidden="1" x14ac:dyDescent="0.25">
      <c r="A211" s="10" t="s">
        <v>27</v>
      </c>
      <c r="B211" s="3" t="s">
        <v>163</v>
      </c>
      <c r="C211" s="3" t="s">
        <v>22</v>
      </c>
      <c r="D211" s="3" t="s">
        <v>135</v>
      </c>
      <c r="E211" s="3" t="s">
        <v>303</v>
      </c>
      <c r="F211" s="3">
        <v>100</v>
      </c>
      <c r="G211" s="9"/>
      <c r="H211" s="9"/>
      <c r="I211" s="9"/>
      <c r="J211" s="36"/>
      <c r="K211" s="9">
        <f>K212</f>
        <v>0</v>
      </c>
      <c r="L211" s="36">
        <f t="shared" si="191"/>
        <v>173569.11</v>
      </c>
      <c r="M211" s="9">
        <f t="shared" si="171"/>
        <v>173569.11</v>
      </c>
      <c r="N211" s="36">
        <f t="shared" si="191"/>
        <v>173569.11</v>
      </c>
      <c r="O211" s="9">
        <f t="shared" si="127"/>
        <v>0</v>
      </c>
      <c r="P211" s="9"/>
      <c r="Q211" s="9"/>
      <c r="R211" s="9"/>
      <c r="S211" s="9">
        <v>0</v>
      </c>
      <c r="T211" s="9"/>
      <c r="U211" s="24"/>
      <c r="V211" s="24"/>
      <c r="W211" s="39"/>
      <c r="X211" s="24">
        <v>0</v>
      </c>
      <c r="Y211" s="43"/>
    </row>
    <row r="212" spans="1:25" ht="31.2" hidden="1" x14ac:dyDescent="0.25">
      <c r="A212" s="10" t="s">
        <v>29</v>
      </c>
      <c r="B212" s="3" t="s">
        <v>163</v>
      </c>
      <c r="C212" s="3" t="s">
        <v>22</v>
      </c>
      <c r="D212" s="3" t="s">
        <v>135</v>
      </c>
      <c r="E212" s="3" t="s">
        <v>303</v>
      </c>
      <c r="F212" s="3" t="s">
        <v>30</v>
      </c>
      <c r="G212" s="9"/>
      <c r="H212" s="9"/>
      <c r="I212" s="9"/>
      <c r="J212" s="36"/>
      <c r="K212" s="9">
        <v>0</v>
      </c>
      <c r="L212" s="36">
        <v>173569.11</v>
      </c>
      <c r="M212" s="9">
        <f t="shared" si="171"/>
        <v>173569.11</v>
      </c>
      <c r="N212" s="36">
        <v>173569.11</v>
      </c>
      <c r="O212" s="9">
        <f t="shared" si="127"/>
        <v>0</v>
      </c>
      <c r="P212" s="9"/>
      <c r="Q212" s="9"/>
      <c r="R212" s="9"/>
      <c r="S212" s="9">
        <v>0</v>
      </c>
      <c r="T212" s="9"/>
      <c r="U212" s="24"/>
      <c r="V212" s="24"/>
      <c r="W212" s="39"/>
      <c r="X212" s="24">
        <v>0</v>
      </c>
      <c r="Y212" s="43"/>
    </row>
    <row r="213" spans="1:25" ht="15.6" hidden="1" x14ac:dyDescent="0.25">
      <c r="A213" s="8" t="s">
        <v>166</v>
      </c>
      <c r="B213" s="3" t="s">
        <v>163</v>
      </c>
      <c r="C213" s="3" t="s">
        <v>22</v>
      </c>
      <c r="D213" s="3" t="s">
        <v>167</v>
      </c>
      <c r="E213" s="3" t="s">
        <v>0</v>
      </c>
      <c r="F213" s="3" t="s">
        <v>0</v>
      </c>
      <c r="G213" s="9">
        <f t="shared" ref="G213:N215" si="192">G214</f>
        <v>100000</v>
      </c>
      <c r="H213" s="9">
        <f t="shared" si="133"/>
        <v>0</v>
      </c>
      <c r="I213" s="9">
        <f t="shared" si="192"/>
        <v>100000</v>
      </c>
      <c r="J213" s="36">
        <f t="shared" si="134"/>
        <v>0</v>
      </c>
      <c r="K213" s="9">
        <f t="shared" si="192"/>
        <v>100000</v>
      </c>
      <c r="L213" s="36">
        <f t="shared" si="192"/>
        <v>100000</v>
      </c>
      <c r="M213" s="9">
        <f t="shared" si="171"/>
        <v>0</v>
      </c>
      <c r="N213" s="36">
        <f t="shared" si="192"/>
        <v>100000</v>
      </c>
      <c r="O213" s="9">
        <f t="shared" si="127"/>
        <v>0</v>
      </c>
      <c r="P213" s="9">
        <f t="shared" ref="P213:Y213" si="193">P214</f>
        <v>100000</v>
      </c>
      <c r="Q213" s="7">
        <f t="shared" si="132"/>
        <v>0</v>
      </c>
      <c r="R213" s="9">
        <f t="shared" si="193"/>
        <v>100000</v>
      </c>
      <c r="S213" s="9">
        <f t="shared" si="136"/>
        <v>0</v>
      </c>
      <c r="T213" s="9">
        <f t="shared" si="193"/>
        <v>100000</v>
      </c>
      <c r="U213" s="24">
        <f t="shared" si="193"/>
        <v>100000</v>
      </c>
      <c r="V213" s="24">
        <f t="shared" si="137"/>
        <v>0</v>
      </c>
      <c r="W213" s="39">
        <f t="shared" si="193"/>
        <v>100000</v>
      </c>
      <c r="X213" s="24">
        <f t="shared" si="138"/>
        <v>0</v>
      </c>
      <c r="Y213" s="43">
        <f t="shared" si="193"/>
        <v>100000</v>
      </c>
    </row>
    <row r="214" spans="1:25" ht="15.6" hidden="1" x14ac:dyDescent="0.25">
      <c r="A214" s="10" t="s">
        <v>168</v>
      </c>
      <c r="B214" s="3" t="s">
        <v>163</v>
      </c>
      <c r="C214" s="3" t="s">
        <v>22</v>
      </c>
      <c r="D214" s="3" t="s">
        <v>167</v>
      </c>
      <c r="E214" s="3" t="s">
        <v>169</v>
      </c>
      <c r="F214" s="11" t="s">
        <v>0</v>
      </c>
      <c r="G214" s="9">
        <f t="shared" si="192"/>
        <v>100000</v>
      </c>
      <c r="H214" s="9">
        <f t="shared" si="133"/>
        <v>0</v>
      </c>
      <c r="I214" s="9">
        <f t="shared" si="192"/>
        <v>100000</v>
      </c>
      <c r="J214" s="36">
        <f t="shared" si="134"/>
        <v>0</v>
      </c>
      <c r="K214" s="9">
        <f t="shared" si="192"/>
        <v>100000</v>
      </c>
      <c r="L214" s="36">
        <f t="shared" si="192"/>
        <v>100000</v>
      </c>
      <c r="M214" s="9">
        <f t="shared" si="171"/>
        <v>0</v>
      </c>
      <c r="N214" s="36">
        <f t="shared" si="192"/>
        <v>100000</v>
      </c>
      <c r="O214" s="9">
        <f t="shared" si="127"/>
        <v>0</v>
      </c>
      <c r="P214" s="9">
        <f t="shared" ref="P214:Y214" si="194">P215</f>
        <v>100000</v>
      </c>
      <c r="Q214" s="7">
        <f t="shared" si="132"/>
        <v>0</v>
      </c>
      <c r="R214" s="9">
        <f t="shared" si="194"/>
        <v>100000</v>
      </c>
      <c r="S214" s="9">
        <f t="shared" si="136"/>
        <v>0</v>
      </c>
      <c r="T214" s="9">
        <f t="shared" si="194"/>
        <v>100000</v>
      </c>
      <c r="U214" s="24">
        <f t="shared" si="194"/>
        <v>100000</v>
      </c>
      <c r="V214" s="24">
        <f t="shared" si="137"/>
        <v>0</v>
      </c>
      <c r="W214" s="39">
        <f t="shared" si="194"/>
        <v>100000</v>
      </c>
      <c r="X214" s="24">
        <f t="shared" si="138"/>
        <v>0</v>
      </c>
      <c r="Y214" s="43">
        <f t="shared" si="194"/>
        <v>100000</v>
      </c>
    </row>
    <row r="215" spans="1:25" ht="15.6" hidden="1" x14ac:dyDescent="0.25">
      <c r="A215" s="10" t="s">
        <v>52</v>
      </c>
      <c r="B215" s="3" t="s">
        <v>163</v>
      </c>
      <c r="C215" s="3" t="s">
        <v>22</v>
      </c>
      <c r="D215" s="3" t="s">
        <v>167</v>
      </c>
      <c r="E215" s="3" t="s">
        <v>169</v>
      </c>
      <c r="F215" s="3" t="s">
        <v>53</v>
      </c>
      <c r="G215" s="9">
        <f t="shared" si="192"/>
        <v>100000</v>
      </c>
      <c r="H215" s="9">
        <f t="shared" si="133"/>
        <v>0</v>
      </c>
      <c r="I215" s="9">
        <f t="shared" si="192"/>
        <v>100000</v>
      </c>
      <c r="J215" s="36">
        <f t="shared" si="134"/>
        <v>0</v>
      </c>
      <c r="K215" s="9">
        <f t="shared" si="192"/>
        <v>100000</v>
      </c>
      <c r="L215" s="36">
        <f t="shared" si="192"/>
        <v>100000</v>
      </c>
      <c r="M215" s="9">
        <f t="shared" si="171"/>
        <v>0</v>
      </c>
      <c r="N215" s="36">
        <f t="shared" si="192"/>
        <v>100000</v>
      </c>
      <c r="O215" s="9">
        <f t="shared" ref="O215:O278" si="195">N215-L215</f>
        <v>0</v>
      </c>
      <c r="P215" s="9">
        <f t="shared" ref="P215:Y215" si="196">P216</f>
        <v>100000</v>
      </c>
      <c r="Q215" s="7">
        <f t="shared" si="132"/>
        <v>0</v>
      </c>
      <c r="R215" s="9">
        <f t="shared" si="196"/>
        <v>100000</v>
      </c>
      <c r="S215" s="9">
        <f t="shared" si="136"/>
        <v>0</v>
      </c>
      <c r="T215" s="9">
        <f t="shared" si="196"/>
        <v>100000</v>
      </c>
      <c r="U215" s="24">
        <f t="shared" si="196"/>
        <v>100000</v>
      </c>
      <c r="V215" s="24">
        <f t="shared" si="137"/>
        <v>0</v>
      </c>
      <c r="W215" s="39">
        <f t="shared" si="196"/>
        <v>100000</v>
      </c>
      <c r="X215" s="24">
        <f t="shared" si="138"/>
        <v>0</v>
      </c>
      <c r="Y215" s="43">
        <f t="shared" si="196"/>
        <v>100000</v>
      </c>
    </row>
    <row r="216" spans="1:25" ht="15.6" hidden="1" x14ac:dyDescent="0.25">
      <c r="A216" s="10" t="s">
        <v>170</v>
      </c>
      <c r="B216" s="3" t="s">
        <v>163</v>
      </c>
      <c r="C216" s="3" t="s">
        <v>22</v>
      </c>
      <c r="D216" s="3" t="s">
        <v>167</v>
      </c>
      <c r="E216" s="3" t="s">
        <v>169</v>
      </c>
      <c r="F216" s="3" t="s">
        <v>171</v>
      </c>
      <c r="G216" s="9">
        <v>100000</v>
      </c>
      <c r="H216" s="9">
        <f t="shared" si="133"/>
        <v>0</v>
      </c>
      <c r="I216" s="9">
        <v>100000</v>
      </c>
      <c r="J216" s="36">
        <f t="shared" si="134"/>
        <v>0</v>
      </c>
      <c r="K216" s="9">
        <v>100000</v>
      </c>
      <c r="L216" s="36">
        <v>100000</v>
      </c>
      <c r="M216" s="9">
        <f t="shared" si="171"/>
        <v>0</v>
      </c>
      <c r="N216" s="36">
        <v>100000</v>
      </c>
      <c r="O216" s="9">
        <f t="shared" si="195"/>
        <v>0</v>
      </c>
      <c r="P216" s="9">
        <v>100000</v>
      </c>
      <c r="Q216" s="7">
        <f t="shared" si="132"/>
        <v>0</v>
      </c>
      <c r="R216" s="9">
        <v>100000</v>
      </c>
      <c r="S216" s="9">
        <f t="shared" si="136"/>
        <v>0</v>
      </c>
      <c r="T216" s="9">
        <v>100000</v>
      </c>
      <c r="U216" s="24">
        <v>100000</v>
      </c>
      <c r="V216" s="24">
        <f t="shared" si="137"/>
        <v>0</v>
      </c>
      <c r="W216" s="39">
        <v>100000</v>
      </c>
      <c r="X216" s="24">
        <f t="shared" si="138"/>
        <v>0</v>
      </c>
      <c r="Y216" s="43">
        <v>100000</v>
      </c>
    </row>
    <row r="217" spans="1:25" ht="15.6" hidden="1" x14ac:dyDescent="0.25">
      <c r="A217" s="8" t="s">
        <v>56</v>
      </c>
      <c r="B217" s="3" t="s">
        <v>163</v>
      </c>
      <c r="C217" s="3" t="s">
        <v>22</v>
      </c>
      <c r="D217" s="3" t="s">
        <v>57</v>
      </c>
      <c r="E217" s="3" t="s">
        <v>0</v>
      </c>
      <c r="F217" s="3" t="s">
        <v>0</v>
      </c>
      <c r="G217" s="9">
        <f>G218</f>
        <v>0</v>
      </c>
      <c r="H217" s="9">
        <f t="shared" si="133"/>
        <v>0</v>
      </c>
      <c r="I217" s="9">
        <f>I218</f>
        <v>0</v>
      </c>
      <c r="J217" s="36">
        <f t="shared" si="134"/>
        <v>0</v>
      </c>
      <c r="K217" s="9">
        <f t="shared" ref="K217:N219" si="197">K218</f>
        <v>0</v>
      </c>
      <c r="L217" s="36">
        <f t="shared" si="197"/>
        <v>0</v>
      </c>
      <c r="M217" s="9">
        <f t="shared" si="171"/>
        <v>0</v>
      </c>
      <c r="N217" s="36">
        <f t="shared" si="197"/>
        <v>0</v>
      </c>
      <c r="O217" s="9">
        <f t="shared" si="195"/>
        <v>0</v>
      </c>
      <c r="P217" s="9">
        <f t="shared" ref="P217:Y217" si="198">P218</f>
        <v>3975000</v>
      </c>
      <c r="Q217" s="7">
        <f t="shared" si="132"/>
        <v>0</v>
      </c>
      <c r="R217" s="9">
        <f t="shared" si="198"/>
        <v>3975000</v>
      </c>
      <c r="S217" s="9">
        <f t="shared" si="136"/>
        <v>0</v>
      </c>
      <c r="T217" s="9">
        <f t="shared" si="198"/>
        <v>3975000</v>
      </c>
      <c r="U217" s="24">
        <f t="shared" si="198"/>
        <v>8150000</v>
      </c>
      <c r="V217" s="24">
        <f t="shared" si="137"/>
        <v>0</v>
      </c>
      <c r="W217" s="39">
        <f t="shared" si="198"/>
        <v>8150000</v>
      </c>
      <c r="X217" s="24">
        <f t="shared" si="138"/>
        <v>0</v>
      </c>
      <c r="Y217" s="43">
        <f t="shared" si="198"/>
        <v>8150000</v>
      </c>
    </row>
    <row r="218" spans="1:25" ht="15.6" hidden="1" x14ac:dyDescent="0.25">
      <c r="A218" s="10" t="s">
        <v>172</v>
      </c>
      <c r="B218" s="3" t="s">
        <v>163</v>
      </c>
      <c r="C218" s="3" t="s">
        <v>22</v>
      </c>
      <c r="D218" s="3" t="s">
        <v>57</v>
      </c>
      <c r="E218" s="3" t="s">
        <v>173</v>
      </c>
      <c r="F218" s="11" t="s">
        <v>0</v>
      </c>
      <c r="G218" s="9">
        <f>G219</f>
        <v>0</v>
      </c>
      <c r="H218" s="9">
        <f t="shared" si="133"/>
        <v>0</v>
      </c>
      <c r="I218" s="9">
        <f>I219</f>
        <v>0</v>
      </c>
      <c r="J218" s="36">
        <f t="shared" si="134"/>
        <v>0</v>
      </c>
      <c r="K218" s="9">
        <f t="shared" si="197"/>
        <v>0</v>
      </c>
      <c r="L218" s="36">
        <f t="shared" si="197"/>
        <v>0</v>
      </c>
      <c r="M218" s="9">
        <f t="shared" si="171"/>
        <v>0</v>
      </c>
      <c r="N218" s="36">
        <f t="shared" si="197"/>
        <v>0</v>
      </c>
      <c r="O218" s="9">
        <f t="shared" si="195"/>
        <v>0</v>
      </c>
      <c r="P218" s="9">
        <f t="shared" ref="P218:Y218" si="199">P219</f>
        <v>3975000</v>
      </c>
      <c r="Q218" s="7">
        <f t="shared" si="132"/>
        <v>0</v>
      </c>
      <c r="R218" s="9">
        <f t="shared" si="199"/>
        <v>3975000</v>
      </c>
      <c r="S218" s="9">
        <f t="shared" si="136"/>
        <v>0</v>
      </c>
      <c r="T218" s="9">
        <f t="shared" si="199"/>
        <v>3975000</v>
      </c>
      <c r="U218" s="24">
        <f t="shared" si="199"/>
        <v>8150000</v>
      </c>
      <c r="V218" s="24">
        <f t="shared" si="137"/>
        <v>0</v>
      </c>
      <c r="W218" s="39">
        <f t="shared" si="199"/>
        <v>8150000</v>
      </c>
      <c r="X218" s="24">
        <f t="shared" si="138"/>
        <v>0</v>
      </c>
      <c r="Y218" s="43">
        <f t="shared" si="199"/>
        <v>8150000</v>
      </c>
    </row>
    <row r="219" spans="1:25" ht="15.6" hidden="1" x14ac:dyDescent="0.25">
      <c r="A219" s="10" t="s">
        <v>52</v>
      </c>
      <c r="B219" s="3" t="s">
        <v>163</v>
      </c>
      <c r="C219" s="3" t="s">
        <v>22</v>
      </c>
      <c r="D219" s="3" t="s">
        <v>57</v>
      </c>
      <c r="E219" s="3" t="s">
        <v>173</v>
      </c>
      <c r="F219" s="3" t="s">
        <v>53</v>
      </c>
      <c r="G219" s="9">
        <f>G220</f>
        <v>0</v>
      </c>
      <c r="H219" s="9">
        <f t="shared" si="133"/>
        <v>0</v>
      </c>
      <c r="I219" s="9">
        <f>I220</f>
        <v>0</v>
      </c>
      <c r="J219" s="36">
        <f t="shared" si="134"/>
        <v>0</v>
      </c>
      <c r="K219" s="9">
        <f t="shared" si="197"/>
        <v>0</v>
      </c>
      <c r="L219" s="36">
        <f t="shared" si="197"/>
        <v>0</v>
      </c>
      <c r="M219" s="9">
        <f t="shared" si="171"/>
        <v>0</v>
      </c>
      <c r="N219" s="36">
        <f t="shared" si="197"/>
        <v>0</v>
      </c>
      <c r="O219" s="9">
        <f t="shared" si="195"/>
        <v>0</v>
      </c>
      <c r="P219" s="9">
        <f t="shared" ref="P219:Y219" si="200">P220</f>
        <v>3975000</v>
      </c>
      <c r="Q219" s="7">
        <f t="shared" si="132"/>
        <v>0</v>
      </c>
      <c r="R219" s="9">
        <f t="shared" si="200"/>
        <v>3975000</v>
      </c>
      <c r="S219" s="9">
        <f t="shared" si="136"/>
        <v>0</v>
      </c>
      <c r="T219" s="9">
        <f t="shared" si="200"/>
        <v>3975000</v>
      </c>
      <c r="U219" s="24">
        <f t="shared" si="200"/>
        <v>8150000</v>
      </c>
      <c r="V219" s="24">
        <f t="shared" si="137"/>
        <v>0</v>
      </c>
      <c r="W219" s="39">
        <f t="shared" si="200"/>
        <v>8150000</v>
      </c>
      <c r="X219" s="24">
        <f t="shared" si="138"/>
        <v>0</v>
      </c>
      <c r="Y219" s="43">
        <f t="shared" si="200"/>
        <v>8150000</v>
      </c>
    </row>
    <row r="220" spans="1:25" ht="15.6" hidden="1" x14ac:dyDescent="0.25">
      <c r="A220" s="10" t="s">
        <v>170</v>
      </c>
      <c r="B220" s="3" t="s">
        <v>163</v>
      </c>
      <c r="C220" s="3" t="s">
        <v>22</v>
      </c>
      <c r="D220" s="3" t="s">
        <v>57</v>
      </c>
      <c r="E220" s="3" t="s">
        <v>173</v>
      </c>
      <c r="F220" s="3" t="s">
        <v>171</v>
      </c>
      <c r="G220" s="9">
        <v>0</v>
      </c>
      <c r="H220" s="9">
        <f t="shared" si="133"/>
        <v>0</v>
      </c>
      <c r="I220" s="9">
        <v>0</v>
      </c>
      <c r="J220" s="36">
        <f t="shared" si="134"/>
        <v>0</v>
      </c>
      <c r="K220" s="9">
        <v>0</v>
      </c>
      <c r="L220" s="36">
        <v>0</v>
      </c>
      <c r="M220" s="9">
        <f t="shared" si="171"/>
        <v>0</v>
      </c>
      <c r="N220" s="36">
        <v>0</v>
      </c>
      <c r="O220" s="9">
        <f t="shared" si="195"/>
        <v>0</v>
      </c>
      <c r="P220" s="9">
        <v>3975000</v>
      </c>
      <c r="Q220" s="7">
        <f t="shared" si="132"/>
        <v>0</v>
      </c>
      <c r="R220" s="9">
        <v>3975000</v>
      </c>
      <c r="S220" s="9">
        <f t="shared" si="136"/>
        <v>0</v>
      </c>
      <c r="T220" s="9">
        <v>3975000</v>
      </c>
      <c r="U220" s="24">
        <v>8150000</v>
      </c>
      <c r="V220" s="24">
        <f t="shared" si="137"/>
        <v>0</v>
      </c>
      <c r="W220" s="39">
        <v>8150000</v>
      </c>
      <c r="X220" s="24">
        <f t="shared" si="138"/>
        <v>0</v>
      </c>
      <c r="Y220" s="43">
        <v>8150000</v>
      </c>
    </row>
    <row r="221" spans="1:25" ht="46.8" x14ac:dyDescent="0.25">
      <c r="A221" s="8" t="s">
        <v>174</v>
      </c>
      <c r="B221" s="3" t="s">
        <v>163</v>
      </c>
      <c r="C221" s="3" t="s">
        <v>175</v>
      </c>
      <c r="D221" s="3" t="s">
        <v>0</v>
      </c>
      <c r="E221" s="3" t="s">
        <v>0</v>
      </c>
      <c r="F221" s="3" t="s">
        <v>0</v>
      </c>
      <c r="G221" s="9">
        <f>G222+G226</f>
        <v>8938000</v>
      </c>
      <c r="H221" s="9">
        <f t="shared" si="133"/>
        <v>0</v>
      </c>
      <c r="I221" s="9">
        <f>I222+I226</f>
        <v>8938000</v>
      </c>
      <c r="J221" s="36">
        <f t="shared" si="134"/>
        <v>0</v>
      </c>
      <c r="K221" s="9">
        <f>K222+K226</f>
        <v>8938000</v>
      </c>
      <c r="L221" s="36">
        <f>L222+L226</f>
        <v>8938000</v>
      </c>
      <c r="M221" s="9">
        <f t="shared" si="171"/>
        <v>0</v>
      </c>
      <c r="N221" s="36">
        <f>N222+N226</f>
        <v>10138000</v>
      </c>
      <c r="O221" s="9">
        <f t="shared" si="195"/>
        <v>1200000</v>
      </c>
      <c r="P221" s="9">
        <v>6938000</v>
      </c>
      <c r="Q221" s="7">
        <f t="shared" si="132"/>
        <v>0</v>
      </c>
      <c r="R221" s="9">
        <v>6938000</v>
      </c>
      <c r="S221" s="9">
        <f t="shared" si="136"/>
        <v>0</v>
      </c>
      <c r="T221" s="9">
        <v>6938000</v>
      </c>
      <c r="U221" s="24">
        <v>6938000</v>
      </c>
      <c r="V221" s="24">
        <f t="shared" si="137"/>
        <v>0</v>
      </c>
      <c r="W221" s="39">
        <v>6938000</v>
      </c>
      <c r="X221" s="24">
        <f t="shared" si="138"/>
        <v>0</v>
      </c>
      <c r="Y221" s="43">
        <v>6938000</v>
      </c>
    </row>
    <row r="222" spans="1:25" ht="46.8" hidden="1" x14ac:dyDescent="0.25">
      <c r="A222" s="8" t="s">
        <v>176</v>
      </c>
      <c r="B222" s="3" t="s">
        <v>163</v>
      </c>
      <c r="C222" s="3" t="s">
        <v>175</v>
      </c>
      <c r="D222" s="3" t="s">
        <v>22</v>
      </c>
      <c r="E222" s="3" t="s">
        <v>0</v>
      </c>
      <c r="F222" s="3" t="s">
        <v>0</v>
      </c>
      <c r="G222" s="9">
        <f t="shared" ref="G222:N224" si="201">G223</f>
        <v>938000</v>
      </c>
      <c r="H222" s="9">
        <f t="shared" si="133"/>
        <v>0</v>
      </c>
      <c r="I222" s="9">
        <f t="shared" si="201"/>
        <v>938000</v>
      </c>
      <c r="J222" s="36">
        <f t="shared" si="134"/>
        <v>0</v>
      </c>
      <c r="K222" s="9">
        <f t="shared" si="201"/>
        <v>938000</v>
      </c>
      <c r="L222" s="36">
        <f t="shared" si="201"/>
        <v>938000</v>
      </c>
      <c r="M222" s="9">
        <f t="shared" si="171"/>
        <v>0</v>
      </c>
      <c r="N222" s="36">
        <f t="shared" si="201"/>
        <v>938000</v>
      </c>
      <c r="O222" s="9">
        <f t="shared" si="195"/>
        <v>0</v>
      </c>
      <c r="P222" s="9">
        <v>938000</v>
      </c>
      <c r="Q222" s="7">
        <f t="shared" si="132"/>
        <v>0</v>
      </c>
      <c r="R222" s="9">
        <v>938000</v>
      </c>
      <c r="S222" s="9">
        <f t="shared" si="136"/>
        <v>0</v>
      </c>
      <c r="T222" s="9">
        <v>938000</v>
      </c>
      <c r="U222" s="24">
        <v>938000</v>
      </c>
      <c r="V222" s="24">
        <f t="shared" si="137"/>
        <v>0</v>
      </c>
      <c r="W222" s="39">
        <v>938000</v>
      </c>
      <c r="X222" s="24">
        <f t="shared" si="138"/>
        <v>0</v>
      </c>
      <c r="Y222" s="43">
        <v>938000</v>
      </c>
    </row>
    <row r="223" spans="1:25" ht="62.4" hidden="1" x14ac:dyDescent="0.25">
      <c r="A223" s="10" t="s">
        <v>177</v>
      </c>
      <c r="B223" s="3" t="s">
        <v>163</v>
      </c>
      <c r="C223" s="3" t="s">
        <v>175</v>
      </c>
      <c r="D223" s="3" t="s">
        <v>22</v>
      </c>
      <c r="E223" s="3" t="s">
        <v>178</v>
      </c>
      <c r="F223" s="11" t="s">
        <v>0</v>
      </c>
      <c r="G223" s="9">
        <f t="shared" si="201"/>
        <v>938000</v>
      </c>
      <c r="H223" s="9">
        <f t="shared" si="133"/>
        <v>0</v>
      </c>
      <c r="I223" s="9">
        <f t="shared" si="201"/>
        <v>938000</v>
      </c>
      <c r="J223" s="36">
        <f t="shared" si="134"/>
        <v>0</v>
      </c>
      <c r="K223" s="9">
        <f t="shared" si="201"/>
        <v>938000</v>
      </c>
      <c r="L223" s="36">
        <f t="shared" si="201"/>
        <v>938000</v>
      </c>
      <c r="M223" s="9">
        <f t="shared" si="171"/>
        <v>0</v>
      </c>
      <c r="N223" s="36">
        <f t="shared" si="201"/>
        <v>938000</v>
      </c>
      <c r="O223" s="9">
        <f t="shared" si="195"/>
        <v>0</v>
      </c>
      <c r="P223" s="9">
        <v>938000</v>
      </c>
      <c r="Q223" s="7">
        <f t="shared" si="132"/>
        <v>0</v>
      </c>
      <c r="R223" s="9">
        <v>938000</v>
      </c>
      <c r="S223" s="9">
        <f t="shared" si="136"/>
        <v>0</v>
      </c>
      <c r="T223" s="9">
        <v>938000</v>
      </c>
      <c r="U223" s="24">
        <v>938000</v>
      </c>
      <c r="V223" s="24">
        <f t="shared" si="137"/>
        <v>0</v>
      </c>
      <c r="W223" s="39">
        <v>938000</v>
      </c>
      <c r="X223" s="24">
        <f t="shared" si="138"/>
        <v>0</v>
      </c>
      <c r="Y223" s="43">
        <v>938000</v>
      </c>
    </row>
    <row r="224" spans="1:25" ht="15.6" hidden="1" x14ac:dyDescent="0.25">
      <c r="A224" s="10" t="s">
        <v>93</v>
      </c>
      <c r="B224" s="3" t="s">
        <v>163</v>
      </c>
      <c r="C224" s="3" t="s">
        <v>175</v>
      </c>
      <c r="D224" s="3" t="s">
        <v>22</v>
      </c>
      <c r="E224" s="3" t="s">
        <v>178</v>
      </c>
      <c r="F224" s="3" t="s">
        <v>94</v>
      </c>
      <c r="G224" s="9">
        <f t="shared" si="201"/>
        <v>938000</v>
      </c>
      <c r="H224" s="9">
        <f t="shared" si="133"/>
        <v>0</v>
      </c>
      <c r="I224" s="9">
        <f t="shared" si="201"/>
        <v>938000</v>
      </c>
      <c r="J224" s="36">
        <f t="shared" si="134"/>
        <v>0</v>
      </c>
      <c r="K224" s="9">
        <f t="shared" si="201"/>
        <v>938000</v>
      </c>
      <c r="L224" s="36">
        <f t="shared" si="201"/>
        <v>938000</v>
      </c>
      <c r="M224" s="9">
        <f t="shared" si="171"/>
        <v>0</v>
      </c>
      <c r="N224" s="36">
        <f t="shared" si="201"/>
        <v>938000</v>
      </c>
      <c r="O224" s="9">
        <f t="shared" si="195"/>
        <v>0</v>
      </c>
      <c r="P224" s="9">
        <v>938000</v>
      </c>
      <c r="Q224" s="7">
        <f t="shared" si="132"/>
        <v>0</v>
      </c>
      <c r="R224" s="9">
        <v>938000</v>
      </c>
      <c r="S224" s="9">
        <f t="shared" si="136"/>
        <v>0</v>
      </c>
      <c r="T224" s="9">
        <v>938000</v>
      </c>
      <c r="U224" s="24">
        <v>938000</v>
      </c>
      <c r="V224" s="24">
        <f t="shared" si="137"/>
        <v>0</v>
      </c>
      <c r="W224" s="39">
        <v>938000</v>
      </c>
      <c r="X224" s="24">
        <f t="shared" si="138"/>
        <v>0</v>
      </c>
      <c r="Y224" s="43">
        <v>938000</v>
      </c>
    </row>
    <row r="225" spans="1:25" ht="15.6" hidden="1" x14ac:dyDescent="0.25">
      <c r="A225" s="10" t="s">
        <v>179</v>
      </c>
      <c r="B225" s="3" t="s">
        <v>163</v>
      </c>
      <c r="C225" s="3" t="s">
        <v>175</v>
      </c>
      <c r="D225" s="3" t="s">
        <v>22</v>
      </c>
      <c r="E225" s="3" t="s">
        <v>178</v>
      </c>
      <c r="F225" s="3" t="s">
        <v>180</v>
      </c>
      <c r="G225" s="9">
        <v>938000</v>
      </c>
      <c r="H225" s="9">
        <f t="shared" si="133"/>
        <v>0</v>
      </c>
      <c r="I225" s="9">
        <v>938000</v>
      </c>
      <c r="J225" s="36">
        <f t="shared" si="134"/>
        <v>0</v>
      </c>
      <c r="K225" s="9">
        <v>938000</v>
      </c>
      <c r="L225" s="36">
        <v>938000</v>
      </c>
      <c r="M225" s="9">
        <f t="shared" si="171"/>
        <v>0</v>
      </c>
      <c r="N225" s="36">
        <v>938000</v>
      </c>
      <c r="O225" s="9">
        <f t="shared" si="195"/>
        <v>0</v>
      </c>
      <c r="P225" s="9">
        <v>938000</v>
      </c>
      <c r="Q225" s="7">
        <f t="shared" si="132"/>
        <v>0</v>
      </c>
      <c r="R225" s="9">
        <v>938000</v>
      </c>
      <c r="S225" s="9">
        <f t="shared" si="136"/>
        <v>0</v>
      </c>
      <c r="T225" s="9">
        <v>938000</v>
      </c>
      <c r="U225" s="24">
        <v>938000</v>
      </c>
      <c r="V225" s="24">
        <f t="shared" si="137"/>
        <v>0</v>
      </c>
      <c r="W225" s="39">
        <v>938000</v>
      </c>
      <c r="X225" s="24">
        <f t="shared" si="138"/>
        <v>0</v>
      </c>
      <c r="Y225" s="43">
        <v>938000</v>
      </c>
    </row>
    <row r="226" spans="1:25" ht="31.2" x14ac:dyDescent="0.25">
      <c r="A226" s="16" t="s">
        <v>285</v>
      </c>
      <c r="B226" s="13" t="s">
        <v>163</v>
      </c>
      <c r="C226" s="13" t="s">
        <v>175</v>
      </c>
      <c r="D226" s="13" t="s">
        <v>69</v>
      </c>
      <c r="E226" s="13" t="s">
        <v>0</v>
      </c>
      <c r="F226" s="13" t="s">
        <v>0</v>
      </c>
      <c r="G226" s="15">
        <f t="shared" ref="G226:N228" si="202">G227</f>
        <v>8000000</v>
      </c>
      <c r="H226" s="9">
        <f t="shared" si="133"/>
        <v>0</v>
      </c>
      <c r="I226" s="9">
        <f t="shared" si="202"/>
        <v>8000000</v>
      </c>
      <c r="J226" s="36">
        <f t="shared" si="134"/>
        <v>0</v>
      </c>
      <c r="K226" s="9">
        <f t="shared" si="202"/>
        <v>8000000</v>
      </c>
      <c r="L226" s="36">
        <f t="shared" si="202"/>
        <v>8000000</v>
      </c>
      <c r="M226" s="9">
        <f t="shared" si="171"/>
        <v>0</v>
      </c>
      <c r="N226" s="36">
        <f t="shared" si="202"/>
        <v>9200000</v>
      </c>
      <c r="O226" s="9">
        <f t="shared" si="195"/>
        <v>1200000</v>
      </c>
      <c r="P226" s="9">
        <v>6000000</v>
      </c>
      <c r="Q226" s="7">
        <f t="shared" si="132"/>
        <v>0</v>
      </c>
      <c r="R226" s="9">
        <v>6000000</v>
      </c>
      <c r="S226" s="9">
        <f t="shared" si="136"/>
        <v>0</v>
      </c>
      <c r="T226" s="9">
        <v>6000000</v>
      </c>
      <c r="U226" s="24">
        <v>6000000</v>
      </c>
      <c r="V226" s="24">
        <f t="shared" si="137"/>
        <v>0</v>
      </c>
      <c r="W226" s="39">
        <v>6000000</v>
      </c>
      <c r="X226" s="24">
        <f t="shared" si="138"/>
        <v>0</v>
      </c>
      <c r="Y226" s="43">
        <v>6000000</v>
      </c>
    </row>
    <row r="227" spans="1:25" ht="31.2" x14ac:dyDescent="0.25">
      <c r="A227" s="12" t="s">
        <v>181</v>
      </c>
      <c r="B227" s="13" t="s">
        <v>163</v>
      </c>
      <c r="C227" s="13" t="s">
        <v>175</v>
      </c>
      <c r="D227" s="13" t="s">
        <v>69</v>
      </c>
      <c r="E227" s="13" t="s">
        <v>182</v>
      </c>
      <c r="F227" s="14" t="s">
        <v>0</v>
      </c>
      <c r="G227" s="15">
        <f t="shared" si="202"/>
        <v>8000000</v>
      </c>
      <c r="H227" s="9">
        <f t="shared" si="133"/>
        <v>0</v>
      </c>
      <c r="I227" s="9">
        <f t="shared" si="202"/>
        <v>8000000</v>
      </c>
      <c r="J227" s="36">
        <f t="shared" si="134"/>
        <v>0</v>
      </c>
      <c r="K227" s="9">
        <f t="shared" si="202"/>
        <v>8000000</v>
      </c>
      <c r="L227" s="36">
        <f t="shared" si="202"/>
        <v>8000000</v>
      </c>
      <c r="M227" s="9">
        <f t="shared" si="171"/>
        <v>0</v>
      </c>
      <c r="N227" s="36">
        <f t="shared" si="202"/>
        <v>9200000</v>
      </c>
      <c r="O227" s="9">
        <f t="shared" si="195"/>
        <v>1200000</v>
      </c>
      <c r="P227" s="9">
        <v>6000000</v>
      </c>
      <c r="Q227" s="7">
        <f t="shared" si="132"/>
        <v>0</v>
      </c>
      <c r="R227" s="9">
        <v>6000000</v>
      </c>
      <c r="S227" s="9">
        <f t="shared" si="136"/>
        <v>0</v>
      </c>
      <c r="T227" s="9">
        <v>6000000</v>
      </c>
      <c r="U227" s="24">
        <v>6000000</v>
      </c>
      <c r="V227" s="24">
        <f t="shared" si="137"/>
        <v>0</v>
      </c>
      <c r="W227" s="39">
        <v>6000000</v>
      </c>
      <c r="X227" s="24">
        <f t="shared" si="138"/>
        <v>0</v>
      </c>
      <c r="Y227" s="43">
        <v>6000000</v>
      </c>
    </row>
    <row r="228" spans="1:25" ht="15.6" x14ac:dyDescent="0.25">
      <c r="A228" s="12" t="s">
        <v>93</v>
      </c>
      <c r="B228" s="13" t="s">
        <v>163</v>
      </c>
      <c r="C228" s="13" t="s">
        <v>175</v>
      </c>
      <c r="D228" s="13" t="s">
        <v>69</v>
      </c>
      <c r="E228" s="13" t="s">
        <v>182</v>
      </c>
      <c r="F228" s="13" t="s">
        <v>94</v>
      </c>
      <c r="G228" s="15">
        <f t="shared" si="202"/>
        <v>8000000</v>
      </c>
      <c r="H228" s="9">
        <f t="shared" si="133"/>
        <v>0</v>
      </c>
      <c r="I228" s="9">
        <f t="shared" si="202"/>
        <v>8000000</v>
      </c>
      <c r="J228" s="36">
        <f t="shared" si="134"/>
        <v>0</v>
      </c>
      <c r="K228" s="9">
        <f t="shared" si="202"/>
        <v>8000000</v>
      </c>
      <c r="L228" s="36">
        <f t="shared" si="202"/>
        <v>8000000</v>
      </c>
      <c r="M228" s="9">
        <f t="shared" si="171"/>
        <v>0</v>
      </c>
      <c r="N228" s="36">
        <f t="shared" si="202"/>
        <v>9200000</v>
      </c>
      <c r="O228" s="9">
        <f t="shared" si="195"/>
        <v>1200000</v>
      </c>
      <c r="P228" s="9">
        <v>6000000</v>
      </c>
      <c r="Q228" s="7">
        <f t="shared" si="132"/>
        <v>0</v>
      </c>
      <c r="R228" s="9">
        <v>6000000</v>
      </c>
      <c r="S228" s="9">
        <f t="shared" si="136"/>
        <v>0</v>
      </c>
      <c r="T228" s="9">
        <v>6000000</v>
      </c>
      <c r="U228" s="24">
        <v>6000000</v>
      </c>
      <c r="V228" s="24">
        <f t="shared" si="137"/>
        <v>0</v>
      </c>
      <c r="W228" s="39">
        <v>6000000</v>
      </c>
      <c r="X228" s="24">
        <f t="shared" si="138"/>
        <v>0</v>
      </c>
      <c r="Y228" s="43">
        <v>6000000</v>
      </c>
    </row>
    <row r="229" spans="1:25" ht="15.6" x14ac:dyDescent="0.25">
      <c r="A229" s="12" t="s">
        <v>95</v>
      </c>
      <c r="B229" s="13" t="s">
        <v>163</v>
      </c>
      <c r="C229" s="13" t="s">
        <v>175</v>
      </c>
      <c r="D229" s="13" t="s">
        <v>69</v>
      </c>
      <c r="E229" s="13" t="s">
        <v>182</v>
      </c>
      <c r="F229" s="13">
        <v>540</v>
      </c>
      <c r="G229" s="15">
        <v>8000000</v>
      </c>
      <c r="H229" s="9">
        <f t="shared" si="133"/>
        <v>0</v>
      </c>
      <c r="I229" s="9">
        <v>8000000</v>
      </c>
      <c r="J229" s="36">
        <f t="shared" si="134"/>
        <v>0</v>
      </c>
      <c r="K229" s="9">
        <v>8000000</v>
      </c>
      <c r="L229" s="36">
        <v>8000000</v>
      </c>
      <c r="M229" s="9">
        <f t="shared" si="171"/>
        <v>0</v>
      </c>
      <c r="N229" s="36">
        <v>9200000</v>
      </c>
      <c r="O229" s="9">
        <f t="shared" si="195"/>
        <v>1200000</v>
      </c>
      <c r="P229" s="9">
        <v>6000000</v>
      </c>
      <c r="Q229" s="7">
        <f t="shared" ref="Q229:Q305" si="203">R229-P229</f>
        <v>0</v>
      </c>
      <c r="R229" s="9">
        <v>6000000</v>
      </c>
      <c r="S229" s="9">
        <f t="shared" si="136"/>
        <v>0</v>
      </c>
      <c r="T229" s="9">
        <v>6000000</v>
      </c>
      <c r="U229" s="24">
        <v>6000000</v>
      </c>
      <c r="V229" s="24">
        <f t="shared" si="137"/>
        <v>0</v>
      </c>
      <c r="W229" s="39">
        <v>6000000</v>
      </c>
      <c r="X229" s="24">
        <f t="shared" si="138"/>
        <v>0</v>
      </c>
      <c r="Y229" s="43">
        <v>6000000</v>
      </c>
    </row>
    <row r="230" spans="1:25" ht="31.2" x14ac:dyDescent="0.25">
      <c r="A230" s="4" t="s">
        <v>183</v>
      </c>
      <c r="B230" s="5" t="s">
        <v>184</v>
      </c>
      <c r="C230" s="5" t="s">
        <v>0</v>
      </c>
      <c r="D230" s="5" t="s">
        <v>0</v>
      </c>
      <c r="E230" s="6" t="s">
        <v>0</v>
      </c>
      <c r="F230" s="6" t="s">
        <v>0</v>
      </c>
      <c r="G230" s="7">
        <f>G236+G317+G231</f>
        <v>321840474.29999995</v>
      </c>
      <c r="H230" s="7">
        <f t="shared" ref="H230:H235" si="204">I230-G230</f>
        <v>6743600</v>
      </c>
      <c r="I230" s="7">
        <f t="shared" ref="I230:Y230" si="205">I236+I317+I231</f>
        <v>328584074.29999995</v>
      </c>
      <c r="J230" s="35">
        <f t="shared" ref="J230:J235" si="206">K230-I230</f>
        <v>4483287.8600000143</v>
      </c>
      <c r="K230" s="7">
        <f t="shared" si="205"/>
        <v>333067362.15999997</v>
      </c>
      <c r="L230" s="35">
        <f t="shared" ref="L230:N230" si="207">L236+L317+L231</f>
        <v>388695907.67999989</v>
      </c>
      <c r="M230" s="7">
        <f t="shared" si="171"/>
        <v>55628545.519999921</v>
      </c>
      <c r="N230" s="35">
        <f t="shared" si="207"/>
        <v>393702775.67999995</v>
      </c>
      <c r="O230" s="7">
        <f t="shared" si="195"/>
        <v>5006868.0000000596</v>
      </c>
      <c r="P230" s="7">
        <f t="shared" si="205"/>
        <v>295364045.38</v>
      </c>
      <c r="Q230" s="7">
        <f t="shared" si="205"/>
        <v>0</v>
      </c>
      <c r="R230" s="7">
        <f t="shared" si="205"/>
        <v>295364045.38</v>
      </c>
      <c r="S230" s="7">
        <f t="shared" ref="S230:S236" si="208">T230-R230</f>
        <v>0</v>
      </c>
      <c r="T230" s="7">
        <f t="shared" si="205"/>
        <v>295364045.38</v>
      </c>
      <c r="U230" s="7">
        <f t="shared" si="205"/>
        <v>297222942.84999996</v>
      </c>
      <c r="V230" s="7">
        <f t="shared" si="205"/>
        <v>0</v>
      </c>
      <c r="W230" s="7">
        <f t="shared" si="205"/>
        <v>297222942.84999996</v>
      </c>
      <c r="X230" s="28">
        <f t="shared" ref="X230:X235" si="209">Y230-W230</f>
        <v>0</v>
      </c>
      <c r="Y230" s="7">
        <f t="shared" si="205"/>
        <v>297222942.84999996</v>
      </c>
    </row>
    <row r="231" spans="1:25" ht="15.6" x14ac:dyDescent="0.25">
      <c r="A231" s="10" t="s">
        <v>78</v>
      </c>
      <c r="B231" s="3" t="s">
        <v>184</v>
      </c>
      <c r="C231" s="3" t="s">
        <v>24</v>
      </c>
      <c r="D231" s="3"/>
      <c r="E231" s="11"/>
      <c r="F231" s="11"/>
      <c r="G231" s="9">
        <f>G232</f>
        <v>0</v>
      </c>
      <c r="H231" s="9">
        <f t="shared" si="204"/>
        <v>0</v>
      </c>
      <c r="I231" s="9">
        <f t="shared" ref="I231:Y234" si="210">I232</f>
        <v>0</v>
      </c>
      <c r="J231" s="36">
        <f t="shared" si="206"/>
        <v>36716.400000000001</v>
      </c>
      <c r="K231" s="9">
        <f t="shared" si="210"/>
        <v>36716.400000000001</v>
      </c>
      <c r="L231" s="36">
        <f t="shared" si="210"/>
        <v>36716.400000000001</v>
      </c>
      <c r="M231" s="9">
        <f t="shared" si="171"/>
        <v>0</v>
      </c>
      <c r="N231" s="36">
        <f t="shared" si="210"/>
        <v>28200</v>
      </c>
      <c r="O231" s="9">
        <f t="shared" si="195"/>
        <v>-8516.4000000000015</v>
      </c>
      <c r="P231" s="9">
        <f t="shared" si="210"/>
        <v>0</v>
      </c>
      <c r="Q231" s="9">
        <f t="shared" si="210"/>
        <v>0</v>
      </c>
      <c r="R231" s="9">
        <f t="shared" si="210"/>
        <v>0</v>
      </c>
      <c r="S231" s="9">
        <v>0</v>
      </c>
      <c r="T231" s="9">
        <f t="shared" si="210"/>
        <v>30000</v>
      </c>
      <c r="U231" s="9">
        <f t="shared" si="210"/>
        <v>0</v>
      </c>
      <c r="V231" s="9">
        <f t="shared" si="210"/>
        <v>0</v>
      </c>
      <c r="W231" s="9">
        <f t="shared" si="210"/>
        <v>0</v>
      </c>
      <c r="X231" s="24">
        <v>0</v>
      </c>
      <c r="Y231" s="9">
        <f t="shared" si="210"/>
        <v>30000</v>
      </c>
    </row>
    <row r="232" spans="1:25" ht="15.6" x14ac:dyDescent="0.25">
      <c r="A232" s="33" t="s">
        <v>298</v>
      </c>
      <c r="B232" s="3" t="s">
        <v>184</v>
      </c>
      <c r="C232" s="48" t="s">
        <v>24</v>
      </c>
      <c r="D232" s="48" t="s">
        <v>22</v>
      </c>
      <c r="E232" s="3"/>
      <c r="F232" s="3"/>
      <c r="G232" s="9">
        <f>G233</f>
        <v>0</v>
      </c>
      <c r="H232" s="9">
        <f t="shared" si="204"/>
        <v>0</v>
      </c>
      <c r="I232" s="9">
        <f t="shared" si="210"/>
        <v>0</v>
      </c>
      <c r="J232" s="36">
        <f t="shared" si="206"/>
        <v>36716.400000000001</v>
      </c>
      <c r="K232" s="9">
        <f t="shared" si="210"/>
        <v>36716.400000000001</v>
      </c>
      <c r="L232" s="36">
        <f t="shared" si="210"/>
        <v>36716.400000000001</v>
      </c>
      <c r="M232" s="9">
        <f t="shared" si="171"/>
        <v>0</v>
      </c>
      <c r="N232" s="36">
        <f t="shared" si="210"/>
        <v>28200</v>
      </c>
      <c r="O232" s="9">
        <f t="shared" si="195"/>
        <v>-8516.4000000000015</v>
      </c>
      <c r="P232" s="9">
        <f t="shared" si="210"/>
        <v>0</v>
      </c>
      <c r="Q232" s="9">
        <f t="shared" si="210"/>
        <v>0</v>
      </c>
      <c r="R232" s="9">
        <f t="shared" si="210"/>
        <v>0</v>
      </c>
      <c r="S232" s="9">
        <v>0</v>
      </c>
      <c r="T232" s="9">
        <f t="shared" si="210"/>
        <v>30000</v>
      </c>
      <c r="U232" s="9">
        <f t="shared" si="210"/>
        <v>0</v>
      </c>
      <c r="V232" s="9">
        <f t="shared" si="210"/>
        <v>0</v>
      </c>
      <c r="W232" s="9">
        <f t="shared" si="210"/>
        <v>0</v>
      </c>
      <c r="X232" s="24">
        <v>0</v>
      </c>
      <c r="Y232" s="9">
        <f t="shared" si="210"/>
        <v>30000</v>
      </c>
    </row>
    <row r="233" spans="1:25" ht="46.8" x14ac:dyDescent="0.25">
      <c r="A233" s="33" t="s">
        <v>299</v>
      </c>
      <c r="B233" s="3" t="s">
        <v>184</v>
      </c>
      <c r="C233" s="3" t="s">
        <v>24</v>
      </c>
      <c r="D233" s="3" t="s">
        <v>22</v>
      </c>
      <c r="E233" s="3" t="s">
        <v>300</v>
      </c>
      <c r="F233" s="3" t="s">
        <v>0</v>
      </c>
      <c r="G233" s="9">
        <f>G234</f>
        <v>0</v>
      </c>
      <c r="H233" s="9">
        <f t="shared" si="204"/>
        <v>0</v>
      </c>
      <c r="I233" s="9">
        <f t="shared" si="210"/>
        <v>0</v>
      </c>
      <c r="J233" s="36">
        <f t="shared" si="206"/>
        <v>36716.400000000001</v>
      </c>
      <c r="K233" s="9">
        <f t="shared" si="210"/>
        <v>36716.400000000001</v>
      </c>
      <c r="L233" s="36">
        <f t="shared" si="210"/>
        <v>36716.400000000001</v>
      </c>
      <c r="M233" s="9">
        <f t="shared" si="171"/>
        <v>0</v>
      </c>
      <c r="N233" s="36">
        <f t="shared" si="210"/>
        <v>28200</v>
      </c>
      <c r="O233" s="9">
        <f t="shared" si="195"/>
        <v>-8516.4000000000015</v>
      </c>
      <c r="P233" s="9">
        <f t="shared" si="210"/>
        <v>0</v>
      </c>
      <c r="Q233" s="9">
        <f t="shared" si="210"/>
        <v>0</v>
      </c>
      <c r="R233" s="9">
        <f t="shared" si="210"/>
        <v>0</v>
      </c>
      <c r="S233" s="9">
        <v>0</v>
      </c>
      <c r="T233" s="9">
        <f t="shared" si="210"/>
        <v>30000</v>
      </c>
      <c r="U233" s="9">
        <f t="shared" si="210"/>
        <v>0</v>
      </c>
      <c r="V233" s="9">
        <f t="shared" si="210"/>
        <v>0</v>
      </c>
      <c r="W233" s="9">
        <f t="shared" si="210"/>
        <v>0</v>
      </c>
      <c r="X233" s="24">
        <v>0</v>
      </c>
      <c r="Y233" s="9">
        <f t="shared" si="210"/>
        <v>30000</v>
      </c>
    </row>
    <row r="234" spans="1:25" ht="46.8" x14ac:dyDescent="0.25">
      <c r="A234" s="33" t="s">
        <v>189</v>
      </c>
      <c r="B234" s="3" t="s">
        <v>184</v>
      </c>
      <c r="C234" s="3" t="s">
        <v>24</v>
      </c>
      <c r="D234" s="3" t="s">
        <v>22</v>
      </c>
      <c r="E234" s="3" t="s">
        <v>300</v>
      </c>
      <c r="F234" s="3" t="s">
        <v>190</v>
      </c>
      <c r="G234" s="9">
        <f>G235</f>
        <v>0</v>
      </c>
      <c r="H234" s="9">
        <f t="shared" si="204"/>
        <v>0</v>
      </c>
      <c r="I234" s="9">
        <f t="shared" si="210"/>
        <v>0</v>
      </c>
      <c r="J234" s="36">
        <f t="shared" si="206"/>
        <v>36716.400000000001</v>
      </c>
      <c r="K234" s="9">
        <f t="shared" si="210"/>
        <v>36716.400000000001</v>
      </c>
      <c r="L234" s="36">
        <f t="shared" si="210"/>
        <v>36716.400000000001</v>
      </c>
      <c r="M234" s="9">
        <f t="shared" si="171"/>
        <v>0</v>
      </c>
      <c r="N234" s="36">
        <f t="shared" si="210"/>
        <v>28200</v>
      </c>
      <c r="O234" s="9">
        <f t="shared" si="195"/>
        <v>-8516.4000000000015</v>
      </c>
      <c r="P234" s="9">
        <f t="shared" si="210"/>
        <v>0</v>
      </c>
      <c r="Q234" s="9">
        <f t="shared" si="210"/>
        <v>0</v>
      </c>
      <c r="R234" s="9">
        <f t="shared" si="210"/>
        <v>0</v>
      </c>
      <c r="S234" s="9">
        <v>0</v>
      </c>
      <c r="T234" s="9">
        <f t="shared" si="210"/>
        <v>30000</v>
      </c>
      <c r="U234" s="9">
        <f t="shared" si="210"/>
        <v>0</v>
      </c>
      <c r="V234" s="9">
        <f t="shared" si="210"/>
        <v>0</v>
      </c>
      <c r="W234" s="9">
        <f t="shared" si="210"/>
        <v>0</v>
      </c>
      <c r="X234" s="24">
        <v>0</v>
      </c>
      <c r="Y234" s="9">
        <f t="shared" si="210"/>
        <v>30000</v>
      </c>
    </row>
    <row r="235" spans="1:25" ht="15.6" x14ac:dyDescent="0.25">
      <c r="A235" s="10" t="s">
        <v>191</v>
      </c>
      <c r="B235" s="3" t="s">
        <v>184</v>
      </c>
      <c r="C235" s="3" t="s">
        <v>24</v>
      </c>
      <c r="D235" s="3" t="s">
        <v>22</v>
      </c>
      <c r="E235" s="3" t="s">
        <v>300</v>
      </c>
      <c r="F235" s="3">
        <v>610</v>
      </c>
      <c r="G235" s="9"/>
      <c r="H235" s="9">
        <f t="shared" si="204"/>
        <v>0</v>
      </c>
      <c r="I235" s="9"/>
      <c r="J235" s="36">
        <f t="shared" si="206"/>
        <v>36716.400000000001</v>
      </c>
      <c r="K235" s="9">
        <v>36716.400000000001</v>
      </c>
      <c r="L235" s="36">
        <v>36716.400000000001</v>
      </c>
      <c r="M235" s="9">
        <f t="shared" si="171"/>
        <v>0</v>
      </c>
      <c r="N235" s="36">
        <v>28200</v>
      </c>
      <c r="O235" s="9">
        <f t="shared" si="195"/>
        <v>-8516.4000000000015</v>
      </c>
      <c r="P235" s="9"/>
      <c r="Q235" s="9"/>
      <c r="R235" s="9"/>
      <c r="S235" s="9">
        <v>0</v>
      </c>
      <c r="T235" s="9">
        <v>30000</v>
      </c>
      <c r="U235" s="24"/>
      <c r="V235" s="24"/>
      <c r="W235" s="39"/>
      <c r="X235" s="24">
        <v>0</v>
      </c>
      <c r="Y235" s="43">
        <v>30000</v>
      </c>
    </row>
    <row r="236" spans="1:25" ht="15.6" x14ac:dyDescent="0.25">
      <c r="A236" s="8" t="s">
        <v>185</v>
      </c>
      <c r="B236" s="3" t="s">
        <v>184</v>
      </c>
      <c r="C236" s="3" t="s">
        <v>50</v>
      </c>
      <c r="D236" s="3" t="s">
        <v>0</v>
      </c>
      <c r="E236" s="3" t="s">
        <v>0</v>
      </c>
      <c r="F236" s="3" t="s">
        <v>0</v>
      </c>
      <c r="G236" s="9">
        <f>G237+G247+G296+G292</f>
        <v>320687508.29999995</v>
      </c>
      <c r="H236" s="9">
        <f t="shared" ref="H236:H306" si="211">I236-G236</f>
        <v>6743600</v>
      </c>
      <c r="I236" s="9">
        <f>I237+I247+I296+I292</f>
        <v>327431108.29999995</v>
      </c>
      <c r="J236" s="36">
        <f t="shared" ref="J236:J306" si="212">K236-I236</f>
        <v>4476571.4600000381</v>
      </c>
      <c r="K236" s="9">
        <f>K237+K247+K296+K292</f>
        <v>331907679.75999999</v>
      </c>
      <c r="L236" s="36">
        <f>L237+L247+L296+L292</f>
        <v>387983225.27999991</v>
      </c>
      <c r="M236" s="9">
        <f t="shared" si="171"/>
        <v>56075545.519999921</v>
      </c>
      <c r="N236" s="36">
        <f>N237+N247+N296+N292</f>
        <v>392998609.67999995</v>
      </c>
      <c r="O236" s="9">
        <f t="shared" si="195"/>
        <v>5015384.4000000358</v>
      </c>
      <c r="P236" s="9">
        <f t="shared" ref="P236" si="213">P237+P247+P296+P292</f>
        <v>294211079.38</v>
      </c>
      <c r="Q236" s="9">
        <f t="shared" si="203"/>
        <v>0</v>
      </c>
      <c r="R236" s="9">
        <f t="shared" ref="R236:T236" si="214">R237+R247+R296+R292</f>
        <v>294211079.38</v>
      </c>
      <c r="S236" s="9">
        <f t="shared" si="208"/>
        <v>0</v>
      </c>
      <c r="T236" s="9">
        <f t="shared" si="214"/>
        <v>294211079.38</v>
      </c>
      <c r="U236" s="24">
        <f>U237+U247+U296</f>
        <v>296069976.84999996</v>
      </c>
      <c r="V236" s="24">
        <f t="shared" ref="V236:V306" si="215">W236-U236</f>
        <v>0</v>
      </c>
      <c r="W236" s="39">
        <f>W237+W247+W296</f>
        <v>296069976.84999996</v>
      </c>
      <c r="X236" s="24">
        <f t="shared" ref="X236:X306" si="216">Y236-W236</f>
        <v>0</v>
      </c>
      <c r="Y236" s="43">
        <f>Y237+Y247+Y296</f>
        <v>296069976.84999996</v>
      </c>
    </row>
    <row r="237" spans="1:25" ht="15.6" hidden="1" x14ac:dyDescent="0.25">
      <c r="A237" s="8" t="s">
        <v>186</v>
      </c>
      <c r="B237" s="3" t="s">
        <v>184</v>
      </c>
      <c r="C237" s="3" t="s">
        <v>50</v>
      </c>
      <c r="D237" s="3" t="s">
        <v>22</v>
      </c>
      <c r="E237" s="3" t="s">
        <v>0</v>
      </c>
      <c r="F237" s="3" t="s">
        <v>0</v>
      </c>
      <c r="G237" s="9">
        <f>G238+G241+G244</f>
        <v>46626689</v>
      </c>
      <c r="H237" s="9">
        <f t="shared" si="211"/>
        <v>0</v>
      </c>
      <c r="I237" s="9">
        <f>I238+I241+I244</f>
        <v>46626689</v>
      </c>
      <c r="J237" s="36">
        <f t="shared" si="212"/>
        <v>0</v>
      </c>
      <c r="K237" s="9">
        <f>K238+K241+K244</f>
        <v>46626689</v>
      </c>
      <c r="L237" s="36">
        <f>L238+L241+L244</f>
        <v>58655827.269999996</v>
      </c>
      <c r="M237" s="9">
        <f t="shared" si="171"/>
        <v>12029138.269999996</v>
      </c>
      <c r="N237" s="36">
        <f>N238+N241+N244</f>
        <v>58655827.269999996</v>
      </c>
      <c r="O237" s="9">
        <f t="shared" si="195"/>
        <v>0</v>
      </c>
      <c r="P237" s="9">
        <f t="shared" ref="P237:U237" si="217">P238+P241+P244</f>
        <v>38530389</v>
      </c>
      <c r="Q237" s="9">
        <f t="shared" si="203"/>
        <v>0</v>
      </c>
      <c r="R237" s="9">
        <f t="shared" ref="R237:T237" si="218">R238+R241+R244</f>
        <v>38530389</v>
      </c>
      <c r="S237" s="9">
        <f t="shared" ref="S237:S306" si="219">T237-R237</f>
        <v>0</v>
      </c>
      <c r="T237" s="9">
        <f t="shared" si="218"/>
        <v>38530389</v>
      </c>
      <c r="U237" s="24">
        <f t="shared" si="217"/>
        <v>38530389</v>
      </c>
      <c r="V237" s="24">
        <f t="shared" si="215"/>
        <v>0</v>
      </c>
      <c r="W237" s="39">
        <f t="shared" ref="W237:Y237" si="220">W238+W241+W244</f>
        <v>38530389</v>
      </c>
      <c r="X237" s="24">
        <f t="shared" si="216"/>
        <v>0</v>
      </c>
      <c r="Y237" s="43">
        <f t="shared" si="220"/>
        <v>38530389</v>
      </c>
    </row>
    <row r="238" spans="1:25" ht="280.95" hidden="1" customHeight="1" x14ac:dyDescent="0.25">
      <c r="A238" s="10" t="s">
        <v>187</v>
      </c>
      <c r="B238" s="3" t="s">
        <v>184</v>
      </c>
      <c r="C238" s="3" t="s">
        <v>50</v>
      </c>
      <c r="D238" s="3" t="s">
        <v>22</v>
      </c>
      <c r="E238" s="3" t="s">
        <v>188</v>
      </c>
      <c r="F238" s="11" t="s">
        <v>0</v>
      </c>
      <c r="G238" s="9">
        <f>G239</f>
        <v>45398589</v>
      </c>
      <c r="H238" s="9">
        <f t="shared" si="211"/>
        <v>0</v>
      </c>
      <c r="I238" s="9">
        <f>I239</f>
        <v>45398589</v>
      </c>
      <c r="J238" s="36">
        <f t="shared" si="212"/>
        <v>0</v>
      </c>
      <c r="K238" s="9">
        <f>K239</f>
        <v>45398589</v>
      </c>
      <c r="L238" s="36">
        <f>L239</f>
        <v>57427727.269999996</v>
      </c>
      <c r="M238" s="9">
        <f t="shared" si="171"/>
        <v>12029138.269999996</v>
      </c>
      <c r="N238" s="36">
        <f>N239</f>
        <v>57427727.269999996</v>
      </c>
      <c r="O238" s="9">
        <f t="shared" si="195"/>
        <v>0</v>
      </c>
      <c r="P238" s="9">
        <f t="shared" ref="P238:Y238" si="221">P239</f>
        <v>37898589</v>
      </c>
      <c r="Q238" s="9">
        <f t="shared" si="203"/>
        <v>0</v>
      </c>
      <c r="R238" s="9">
        <f t="shared" si="221"/>
        <v>37898589</v>
      </c>
      <c r="S238" s="9">
        <f t="shared" si="219"/>
        <v>0</v>
      </c>
      <c r="T238" s="9">
        <f t="shared" si="221"/>
        <v>37898589</v>
      </c>
      <c r="U238" s="24">
        <f t="shared" si="221"/>
        <v>37898589</v>
      </c>
      <c r="V238" s="24">
        <f t="shared" si="215"/>
        <v>0</v>
      </c>
      <c r="W238" s="39">
        <f t="shared" si="221"/>
        <v>37898589</v>
      </c>
      <c r="X238" s="24">
        <f t="shared" si="216"/>
        <v>0</v>
      </c>
      <c r="Y238" s="43">
        <f t="shared" si="221"/>
        <v>37898589</v>
      </c>
    </row>
    <row r="239" spans="1:25" ht="46.8" hidden="1" x14ac:dyDescent="0.25">
      <c r="A239" s="10" t="s">
        <v>189</v>
      </c>
      <c r="B239" s="3" t="s">
        <v>184</v>
      </c>
      <c r="C239" s="3" t="s">
        <v>50</v>
      </c>
      <c r="D239" s="3" t="s">
        <v>22</v>
      </c>
      <c r="E239" s="3" t="s">
        <v>188</v>
      </c>
      <c r="F239" s="3" t="s">
        <v>190</v>
      </c>
      <c r="G239" s="9">
        <f>G240</f>
        <v>45398589</v>
      </c>
      <c r="H239" s="9">
        <f t="shared" si="211"/>
        <v>0</v>
      </c>
      <c r="I239" s="9">
        <f>I240</f>
        <v>45398589</v>
      </c>
      <c r="J239" s="36">
        <f t="shared" si="212"/>
        <v>0</v>
      </c>
      <c r="K239" s="9">
        <f>K240</f>
        <v>45398589</v>
      </c>
      <c r="L239" s="36">
        <f>L240</f>
        <v>57427727.269999996</v>
      </c>
      <c r="M239" s="9">
        <f t="shared" si="171"/>
        <v>12029138.269999996</v>
      </c>
      <c r="N239" s="36">
        <f>N240</f>
        <v>57427727.269999996</v>
      </c>
      <c r="O239" s="9">
        <f t="shared" si="195"/>
        <v>0</v>
      </c>
      <c r="P239" s="9">
        <f t="shared" ref="P239:Y239" si="222">P240</f>
        <v>37898589</v>
      </c>
      <c r="Q239" s="9">
        <f t="shared" si="203"/>
        <v>0</v>
      </c>
      <c r="R239" s="9">
        <f t="shared" si="222"/>
        <v>37898589</v>
      </c>
      <c r="S239" s="9">
        <f t="shared" si="219"/>
        <v>0</v>
      </c>
      <c r="T239" s="9">
        <f t="shared" si="222"/>
        <v>37898589</v>
      </c>
      <c r="U239" s="24">
        <f t="shared" si="222"/>
        <v>37898589</v>
      </c>
      <c r="V239" s="24">
        <f t="shared" si="215"/>
        <v>0</v>
      </c>
      <c r="W239" s="39">
        <f t="shared" si="222"/>
        <v>37898589</v>
      </c>
      <c r="X239" s="24">
        <f t="shared" si="216"/>
        <v>0</v>
      </c>
      <c r="Y239" s="43">
        <f t="shared" si="222"/>
        <v>37898589</v>
      </c>
    </row>
    <row r="240" spans="1:25" ht="15.6" hidden="1" x14ac:dyDescent="0.25">
      <c r="A240" s="10" t="s">
        <v>191</v>
      </c>
      <c r="B240" s="3" t="s">
        <v>184</v>
      </c>
      <c r="C240" s="3" t="s">
        <v>50</v>
      </c>
      <c r="D240" s="3" t="s">
        <v>22</v>
      </c>
      <c r="E240" s="3" t="s">
        <v>188</v>
      </c>
      <c r="F240" s="3" t="s">
        <v>192</v>
      </c>
      <c r="G240" s="9">
        <v>45398589</v>
      </c>
      <c r="H240" s="9">
        <f t="shared" si="211"/>
        <v>0</v>
      </c>
      <c r="I240" s="9">
        <v>45398589</v>
      </c>
      <c r="J240" s="36">
        <f t="shared" si="212"/>
        <v>0</v>
      </c>
      <c r="K240" s="9">
        <v>45398589</v>
      </c>
      <c r="L240" s="36">
        <v>57427727.269999996</v>
      </c>
      <c r="M240" s="9">
        <f t="shared" si="171"/>
        <v>12029138.269999996</v>
      </c>
      <c r="N240" s="36">
        <v>57427727.269999996</v>
      </c>
      <c r="O240" s="9">
        <f t="shared" si="195"/>
        <v>0</v>
      </c>
      <c r="P240" s="9">
        <v>37898589</v>
      </c>
      <c r="Q240" s="9">
        <f t="shared" si="203"/>
        <v>0</v>
      </c>
      <c r="R240" s="9">
        <v>37898589</v>
      </c>
      <c r="S240" s="9">
        <f t="shared" si="219"/>
        <v>0</v>
      </c>
      <c r="T240" s="9">
        <v>37898589</v>
      </c>
      <c r="U240" s="24">
        <v>37898589</v>
      </c>
      <c r="V240" s="24">
        <f t="shared" si="215"/>
        <v>0</v>
      </c>
      <c r="W240" s="39">
        <v>37898589</v>
      </c>
      <c r="X240" s="24">
        <f t="shared" si="216"/>
        <v>0</v>
      </c>
      <c r="Y240" s="43">
        <v>37898589</v>
      </c>
    </row>
    <row r="241" spans="1:25" ht="128.4" hidden="1" customHeight="1" x14ac:dyDescent="0.25">
      <c r="A241" s="10" t="s">
        <v>193</v>
      </c>
      <c r="B241" s="3" t="s">
        <v>184</v>
      </c>
      <c r="C241" s="3" t="s">
        <v>50</v>
      </c>
      <c r="D241" s="3" t="s">
        <v>22</v>
      </c>
      <c r="E241" s="3" t="s">
        <v>194</v>
      </c>
      <c r="F241" s="11" t="s">
        <v>0</v>
      </c>
      <c r="G241" s="9">
        <f>G242</f>
        <v>610800</v>
      </c>
      <c r="H241" s="9">
        <f t="shared" si="211"/>
        <v>0</v>
      </c>
      <c r="I241" s="9">
        <f>I242</f>
        <v>610800</v>
      </c>
      <c r="J241" s="36">
        <f t="shared" si="212"/>
        <v>0</v>
      </c>
      <c r="K241" s="9">
        <f>K242</f>
        <v>610800</v>
      </c>
      <c r="L241" s="36">
        <f>L242</f>
        <v>610800</v>
      </c>
      <c r="M241" s="9">
        <f t="shared" si="171"/>
        <v>0</v>
      </c>
      <c r="N241" s="36">
        <f>N242</f>
        <v>610800</v>
      </c>
      <c r="O241" s="9">
        <f t="shared" si="195"/>
        <v>0</v>
      </c>
      <c r="P241" s="9">
        <f t="shared" ref="P241:Y241" si="223">P242</f>
        <v>610800</v>
      </c>
      <c r="Q241" s="9">
        <f t="shared" si="203"/>
        <v>0</v>
      </c>
      <c r="R241" s="9">
        <f t="shared" si="223"/>
        <v>610800</v>
      </c>
      <c r="S241" s="9">
        <f t="shared" si="219"/>
        <v>0</v>
      </c>
      <c r="T241" s="9">
        <f t="shared" si="223"/>
        <v>610800</v>
      </c>
      <c r="U241" s="24">
        <f t="shared" si="223"/>
        <v>610800</v>
      </c>
      <c r="V241" s="24">
        <f t="shared" si="215"/>
        <v>0</v>
      </c>
      <c r="W241" s="39">
        <f t="shared" si="223"/>
        <v>610800</v>
      </c>
      <c r="X241" s="24">
        <f t="shared" si="216"/>
        <v>0</v>
      </c>
      <c r="Y241" s="43">
        <f t="shared" si="223"/>
        <v>610800</v>
      </c>
    </row>
    <row r="242" spans="1:25" ht="46.8" hidden="1" x14ac:dyDescent="0.25">
      <c r="A242" s="10" t="s">
        <v>189</v>
      </c>
      <c r="B242" s="3" t="s">
        <v>184</v>
      </c>
      <c r="C242" s="3" t="s">
        <v>50</v>
      </c>
      <c r="D242" s="3" t="s">
        <v>22</v>
      </c>
      <c r="E242" s="3" t="s">
        <v>194</v>
      </c>
      <c r="F242" s="3" t="s">
        <v>190</v>
      </c>
      <c r="G242" s="9">
        <f>G243</f>
        <v>610800</v>
      </c>
      <c r="H242" s="9">
        <f t="shared" si="211"/>
        <v>0</v>
      </c>
      <c r="I242" s="9">
        <f>I243</f>
        <v>610800</v>
      </c>
      <c r="J242" s="36">
        <f t="shared" si="212"/>
        <v>0</v>
      </c>
      <c r="K242" s="9">
        <f>K243</f>
        <v>610800</v>
      </c>
      <c r="L242" s="36">
        <f>L243</f>
        <v>610800</v>
      </c>
      <c r="M242" s="9">
        <f t="shared" si="171"/>
        <v>0</v>
      </c>
      <c r="N242" s="36">
        <f>N243</f>
        <v>610800</v>
      </c>
      <c r="O242" s="9">
        <f t="shared" si="195"/>
        <v>0</v>
      </c>
      <c r="P242" s="9">
        <f t="shared" ref="P242:Y242" si="224">P243</f>
        <v>610800</v>
      </c>
      <c r="Q242" s="9">
        <f t="shared" si="203"/>
        <v>0</v>
      </c>
      <c r="R242" s="9">
        <f t="shared" si="224"/>
        <v>610800</v>
      </c>
      <c r="S242" s="9">
        <f t="shared" si="219"/>
        <v>0</v>
      </c>
      <c r="T242" s="9">
        <f t="shared" si="224"/>
        <v>610800</v>
      </c>
      <c r="U242" s="24">
        <f t="shared" si="224"/>
        <v>610800</v>
      </c>
      <c r="V242" s="24">
        <f t="shared" si="215"/>
        <v>0</v>
      </c>
      <c r="W242" s="39">
        <f t="shared" si="224"/>
        <v>610800</v>
      </c>
      <c r="X242" s="24">
        <f t="shared" si="216"/>
        <v>0</v>
      </c>
      <c r="Y242" s="43">
        <f t="shared" si="224"/>
        <v>610800</v>
      </c>
    </row>
    <row r="243" spans="1:25" ht="15.6" hidden="1" x14ac:dyDescent="0.25">
      <c r="A243" s="10" t="s">
        <v>191</v>
      </c>
      <c r="B243" s="3" t="s">
        <v>184</v>
      </c>
      <c r="C243" s="3" t="s">
        <v>50</v>
      </c>
      <c r="D243" s="3" t="s">
        <v>22</v>
      </c>
      <c r="E243" s="3" t="s">
        <v>194</v>
      </c>
      <c r="F243" s="3" t="s">
        <v>192</v>
      </c>
      <c r="G243" s="9">
        <v>610800</v>
      </c>
      <c r="H243" s="9">
        <f t="shared" si="211"/>
        <v>0</v>
      </c>
      <c r="I243" s="9">
        <v>610800</v>
      </c>
      <c r="J243" s="36">
        <f t="shared" si="212"/>
        <v>0</v>
      </c>
      <c r="K243" s="9">
        <v>610800</v>
      </c>
      <c r="L243" s="36">
        <v>610800</v>
      </c>
      <c r="M243" s="9">
        <f t="shared" si="171"/>
        <v>0</v>
      </c>
      <c r="N243" s="36">
        <v>610800</v>
      </c>
      <c r="O243" s="9">
        <f t="shared" si="195"/>
        <v>0</v>
      </c>
      <c r="P243" s="9">
        <v>610800</v>
      </c>
      <c r="Q243" s="9">
        <f t="shared" si="203"/>
        <v>0</v>
      </c>
      <c r="R243" s="9">
        <v>610800</v>
      </c>
      <c r="S243" s="9">
        <f t="shared" si="219"/>
        <v>0</v>
      </c>
      <c r="T243" s="9">
        <v>610800</v>
      </c>
      <c r="U243" s="24">
        <v>610800</v>
      </c>
      <c r="V243" s="24">
        <f t="shared" si="215"/>
        <v>0</v>
      </c>
      <c r="W243" s="39">
        <v>610800</v>
      </c>
      <c r="X243" s="24">
        <f t="shared" si="216"/>
        <v>0</v>
      </c>
      <c r="Y243" s="43">
        <v>610800</v>
      </c>
    </row>
    <row r="244" spans="1:25" ht="15.6" hidden="1" x14ac:dyDescent="0.25">
      <c r="A244" s="10" t="s">
        <v>195</v>
      </c>
      <c r="B244" s="3" t="s">
        <v>184</v>
      </c>
      <c r="C244" s="3" t="s">
        <v>50</v>
      </c>
      <c r="D244" s="3" t="s">
        <v>22</v>
      </c>
      <c r="E244" s="3" t="s">
        <v>196</v>
      </c>
      <c r="F244" s="11" t="s">
        <v>0</v>
      </c>
      <c r="G244" s="9">
        <f>G245</f>
        <v>617300</v>
      </c>
      <c r="H244" s="9">
        <f t="shared" si="211"/>
        <v>0</v>
      </c>
      <c r="I244" s="9">
        <f>I245</f>
        <v>617300</v>
      </c>
      <c r="J244" s="36">
        <f t="shared" si="212"/>
        <v>0</v>
      </c>
      <c r="K244" s="9">
        <f>K245</f>
        <v>617300</v>
      </c>
      <c r="L244" s="36">
        <f>L245</f>
        <v>617300</v>
      </c>
      <c r="M244" s="9">
        <f t="shared" si="171"/>
        <v>0</v>
      </c>
      <c r="N244" s="36">
        <f>N245</f>
        <v>617300</v>
      </c>
      <c r="O244" s="9">
        <f t="shared" si="195"/>
        <v>0</v>
      </c>
      <c r="P244" s="9">
        <f t="shared" ref="P244:Y244" si="225">P245</f>
        <v>21000</v>
      </c>
      <c r="Q244" s="9">
        <f t="shared" si="203"/>
        <v>0</v>
      </c>
      <c r="R244" s="9">
        <f t="shared" si="225"/>
        <v>21000</v>
      </c>
      <c r="S244" s="9">
        <f t="shared" si="219"/>
        <v>0</v>
      </c>
      <c r="T244" s="9">
        <f t="shared" si="225"/>
        <v>21000</v>
      </c>
      <c r="U244" s="24">
        <f t="shared" si="225"/>
        <v>21000</v>
      </c>
      <c r="V244" s="24">
        <f t="shared" si="215"/>
        <v>0</v>
      </c>
      <c r="W244" s="39">
        <f t="shared" si="225"/>
        <v>21000</v>
      </c>
      <c r="X244" s="24">
        <f t="shared" si="216"/>
        <v>0</v>
      </c>
      <c r="Y244" s="43">
        <f t="shared" si="225"/>
        <v>21000</v>
      </c>
    </row>
    <row r="245" spans="1:25" ht="46.8" hidden="1" x14ac:dyDescent="0.25">
      <c r="A245" s="10" t="s">
        <v>189</v>
      </c>
      <c r="B245" s="3" t="s">
        <v>184</v>
      </c>
      <c r="C245" s="3" t="s">
        <v>50</v>
      </c>
      <c r="D245" s="3" t="s">
        <v>22</v>
      </c>
      <c r="E245" s="3" t="s">
        <v>196</v>
      </c>
      <c r="F245" s="3" t="s">
        <v>190</v>
      </c>
      <c r="G245" s="9">
        <f>G246</f>
        <v>617300</v>
      </c>
      <c r="H245" s="9">
        <f t="shared" si="211"/>
        <v>0</v>
      </c>
      <c r="I245" s="9">
        <f>I246</f>
        <v>617300</v>
      </c>
      <c r="J245" s="36">
        <f t="shared" si="212"/>
        <v>0</v>
      </c>
      <c r="K245" s="9">
        <f>K246</f>
        <v>617300</v>
      </c>
      <c r="L245" s="36">
        <f>L246</f>
        <v>617300</v>
      </c>
      <c r="M245" s="9">
        <f t="shared" si="171"/>
        <v>0</v>
      </c>
      <c r="N245" s="36">
        <f>N246</f>
        <v>617300</v>
      </c>
      <c r="O245" s="9">
        <f t="shared" si="195"/>
        <v>0</v>
      </c>
      <c r="P245" s="9">
        <f t="shared" ref="P245:Y245" si="226">P246</f>
        <v>21000</v>
      </c>
      <c r="Q245" s="9">
        <f t="shared" si="203"/>
        <v>0</v>
      </c>
      <c r="R245" s="9">
        <f t="shared" si="226"/>
        <v>21000</v>
      </c>
      <c r="S245" s="9">
        <f t="shared" si="219"/>
        <v>0</v>
      </c>
      <c r="T245" s="9">
        <f t="shared" si="226"/>
        <v>21000</v>
      </c>
      <c r="U245" s="24">
        <f t="shared" si="226"/>
        <v>21000</v>
      </c>
      <c r="V245" s="24">
        <f t="shared" si="215"/>
        <v>0</v>
      </c>
      <c r="W245" s="39">
        <f t="shared" si="226"/>
        <v>21000</v>
      </c>
      <c r="X245" s="24">
        <f t="shared" si="216"/>
        <v>0</v>
      </c>
      <c r="Y245" s="43">
        <f t="shared" si="226"/>
        <v>21000</v>
      </c>
    </row>
    <row r="246" spans="1:25" ht="15.6" hidden="1" x14ac:dyDescent="0.25">
      <c r="A246" s="10" t="s">
        <v>191</v>
      </c>
      <c r="B246" s="3" t="s">
        <v>184</v>
      </c>
      <c r="C246" s="3" t="s">
        <v>50</v>
      </c>
      <c r="D246" s="3" t="s">
        <v>22</v>
      </c>
      <c r="E246" s="3" t="s">
        <v>196</v>
      </c>
      <c r="F246" s="3" t="s">
        <v>192</v>
      </c>
      <c r="G246" s="9">
        <v>617300</v>
      </c>
      <c r="H246" s="9">
        <f t="shared" si="211"/>
        <v>0</v>
      </c>
      <c r="I246" s="9">
        <v>617300</v>
      </c>
      <c r="J246" s="36">
        <f t="shared" si="212"/>
        <v>0</v>
      </c>
      <c r="K246" s="9">
        <v>617300</v>
      </c>
      <c r="L246" s="36">
        <v>617300</v>
      </c>
      <c r="M246" s="9">
        <f t="shared" si="171"/>
        <v>0</v>
      </c>
      <c r="N246" s="36">
        <v>617300</v>
      </c>
      <c r="O246" s="9">
        <f t="shared" si="195"/>
        <v>0</v>
      </c>
      <c r="P246" s="9">
        <v>21000</v>
      </c>
      <c r="Q246" s="9">
        <f t="shared" si="203"/>
        <v>0</v>
      </c>
      <c r="R246" s="9">
        <v>21000</v>
      </c>
      <c r="S246" s="9">
        <f t="shared" si="219"/>
        <v>0</v>
      </c>
      <c r="T246" s="9">
        <v>21000</v>
      </c>
      <c r="U246" s="24">
        <v>21000</v>
      </c>
      <c r="V246" s="24">
        <f t="shared" si="215"/>
        <v>0</v>
      </c>
      <c r="W246" s="39">
        <v>21000</v>
      </c>
      <c r="X246" s="24">
        <f t="shared" si="216"/>
        <v>0</v>
      </c>
      <c r="Y246" s="43">
        <v>21000</v>
      </c>
    </row>
    <row r="247" spans="1:25" ht="15.6" x14ac:dyDescent="0.25">
      <c r="A247" s="8" t="s">
        <v>197</v>
      </c>
      <c r="B247" s="3" t="s">
        <v>184</v>
      </c>
      <c r="C247" s="3" t="s">
        <v>50</v>
      </c>
      <c r="D247" s="3" t="s">
        <v>117</v>
      </c>
      <c r="E247" s="3" t="s">
        <v>0</v>
      </c>
      <c r="F247" s="3" t="s">
        <v>0</v>
      </c>
      <c r="G247" s="9">
        <f>G248+G251+G254+G257+G260+G265+G268+G271+G274+G277+G286+G283+G289</f>
        <v>236603895.17999998</v>
      </c>
      <c r="H247" s="9">
        <f t="shared" ref="H247:K247" si="227">H248+H251+H254+H257+H260+H265+H268+H271+H274+H277+H286+H283+H289</f>
        <v>6473600.0000000037</v>
      </c>
      <c r="I247" s="9">
        <f t="shared" si="227"/>
        <v>243077495.17999998</v>
      </c>
      <c r="J247" s="36">
        <f t="shared" si="227"/>
        <v>3582071.4599999934</v>
      </c>
      <c r="K247" s="9">
        <f t="shared" si="227"/>
        <v>246659566.63999996</v>
      </c>
      <c r="L247" s="36">
        <f>L248+L251+L254+L257+L260+L265+L268+L271+L274+L277+L286+L283+L289+L280</f>
        <v>288625063.43999994</v>
      </c>
      <c r="M247" s="9">
        <f t="shared" si="171"/>
        <v>41965496.799999982</v>
      </c>
      <c r="N247" s="36">
        <f>N248+N251+N254+N257+N260+N265+N268+N271+N274+N277+N286+N283+N289+N280</f>
        <v>293640447.83999997</v>
      </c>
      <c r="O247" s="9">
        <f t="shared" si="195"/>
        <v>5015384.4000000358</v>
      </c>
      <c r="P247" s="9">
        <f t="shared" ref="P247:U247" si="228">P248+P251+P254+P257+P260+P265+P268+P271+P274+P277+P286+P283</f>
        <v>220768009.25999999</v>
      </c>
      <c r="Q247" s="9">
        <f t="shared" si="203"/>
        <v>0</v>
      </c>
      <c r="R247" s="9">
        <f t="shared" ref="R247:T247" si="229">R248+R251+R254+R257+R260+R265+R268+R271+R274+R277+R286+R283</f>
        <v>220768009.25999999</v>
      </c>
      <c r="S247" s="9">
        <f t="shared" si="219"/>
        <v>0</v>
      </c>
      <c r="T247" s="9">
        <f t="shared" si="229"/>
        <v>220768009.25999999</v>
      </c>
      <c r="U247" s="9">
        <f t="shared" si="228"/>
        <v>222626906.72999999</v>
      </c>
      <c r="V247" s="24">
        <f t="shared" si="215"/>
        <v>0</v>
      </c>
      <c r="W247" s="38">
        <f t="shared" ref="W247:Y247" si="230">W248+W251+W254+W257+W260+W265+W268+W271+W274+W277+W286+W283</f>
        <v>222626906.72999999</v>
      </c>
      <c r="X247" s="24">
        <f t="shared" si="216"/>
        <v>0</v>
      </c>
      <c r="Y247" s="45">
        <f t="shared" si="230"/>
        <v>222626906.72999999</v>
      </c>
    </row>
    <row r="248" spans="1:25" ht="46.8" hidden="1" x14ac:dyDescent="0.25">
      <c r="A248" s="10" t="s">
        <v>198</v>
      </c>
      <c r="B248" s="3" t="s">
        <v>184</v>
      </c>
      <c r="C248" s="3" t="s">
        <v>50</v>
      </c>
      <c r="D248" s="3" t="s">
        <v>117</v>
      </c>
      <c r="E248" s="3" t="s">
        <v>309</v>
      </c>
      <c r="F248" s="11" t="s">
        <v>0</v>
      </c>
      <c r="G248" s="9">
        <f>G249</f>
        <v>354308.16</v>
      </c>
      <c r="H248" s="9">
        <f t="shared" si="211"/>
        <v>-3578.8699999999953</v>
      </c>
      <c r="I248" s="9">
        <f>I249</f>
        <v>350729.29</v>
      </c>
      <c r="J248" s="36">
        <f t="shared" si="212"/>
        <v>0</v>
      </c>
      <c r="K248" s="9">
        <f>K249</f>
        <v>350729.29</v>
      </c>
      <c r="L248" s="36">
        <f>L249</f>
        <v>350729.29</v>
      </c>
      <c r="M248" s="9">
        <f t="shared" si="171"/>
        <v>0</v>
      </c>
      <c r="N248" s="36">
        <f>N249</f>
        <v>350729.29</v>
      </c>
      <c r="O248" s="9">
        <f t="shared" si="195"/>
        <v>0</v>
      </c>
      <c r="P248" s="9">
        <v>0</v>
      </c>
      <c r="Q248" s="9">
        <f t="shared" si="203"/>
        <v>0</v>
      </c>
      <c r="R248" s="9">
        <v>0</v>
      </c>
      <c r="S248" s="9">
        <f t="shared" si="219"/>
        <v>0</v>
      </c>
      <c r="T248" s="9">
        <v>0</v>
      </c>
      <c r="U248" s="24">
        <v>0</v>
      </c>
      <c r="V248" s="24">
        <f t="shared" si="215"/>
        <v>0</v>
      </c>
      <c r="W248" s="39">
        <v>0</v>
      </c>
      <c r="X248" s="24">
        <f t="shared" si="216"/>
        <v>0</v>
      </c>
      <c r="Y248" s="43">
        <v>0</v>
      </c>
    </row>
    <row r="249" spans="1:25" ht="46.8" hidden="1" x14ac:dyDescent="0.25">
      <c r="A249" s="10" t="s">
        <v>189</v>
      </c>
      <c r="B249" s="3" t="s">
        <v>184</v>
      </c>
      <c r="C249" s="3" t="s">
        <v>50</v>
      </c>
      <c r="D249" s="3" t="s">
        <v>117</v>
      </c>
      <c r="E249" s="3" t="s">
        <v>309</v>
      </c>
      <c r="F249" s="3" t="s">
        <v>190</v>
      </c>
      <c r="G249" s="9">
        <f>G250</f>
        <v>354308.16</v>
      </c>
      <c r="H249" s="9">
        <f t="shared" si="211"/>
        <v>-3578.8699999999953</v>
      </c>
      <c r="I249" s="9">
        <f>I250</f>
        <v>350729.29</v>
      </c>
      <c r="J249" s="36">
        <f t="shared" si="212"/>
        <v>0</v>
      </c>
      <c r="K249" s="9">
        <f>K250</f>
        <v>350729.29</v>
      </c>
      <c r="L249" s="36">
        <f>L250</f>
        <v>350729.29</v>
      </c>
      <c r="M249" s="9">
        <f t="shared" ref="M249:M312" si="231">L249-K249</f>
        <v>0</v>
      </c>
      <c r="N249" s="36">
        <f>N250</f>
        <v>350729.29</v>
      </c>
      <c r="O249" s="9">
        <f t="shared" si="195"/>
        <v>0</v>
      </c>
      <c r="P249" s="9">
        <v>0</v>
      </c>
      <c r="Q249" s="9">
        <f t="shared" si="203"/>
        <v>0</v>
      </c>
      <c r="R249" s="9">
        <v>0</v>
      </c>
      <c r="S249" s="9">
        <f t="shared" si="219"/>
        <v>0</v>
      </c>
      <c r="T249" s="9">
        <v>0</v>
      </c>
      <c r="U249" s="24">
        <v>0</v>
      </c>
      <c r="V249" s="24">
        <f t="shared" si="215"/>
        <v>0</v>
      </c>
      <c r="W249" s="39">
        <v>0</v>
      </c>
      <c r="X249" s="24">
        <f t="shared" si="216"/>
        <v>0</v>
      </c>
      <c r="Y249" s="43">
        <v>0</v>
      </c>
    </row>
    <row r="250" spans="1:25" ht="15.6" hidden="1" x14ac:dyDescent="0.25">
      <c r="A250" s="10" t="s">
        <v>191</v>
      </c>
      <c r="B250" s="3" t="s">
        <v>184</v>
      </c>
      <c r="C250" s="3" t="s">
        <v>50</v>
      </c>
      <c r="D250" s="3" t="s">
        <v>117</v>
      </c>
      <c r="E250" s="3" t="s">
        <v>309</v>
      </c>
      <c r="F250" s="3" t="s">
        <v>192</v>
      </c>
      <c r="G250" s="9">
        <v>354308.16</v>
      </c>
      <c r="H250" s="9">
        <f t="shared" si="211"/>
        <v>-3578.8699999999953</v>
      </c>
      <c r="I250" s="9">
        <v>350729.29</v>
      </c>
      <c r="J250" s="36">
        <f t="shared" si="212"/>
        <v>0</v>
      </c>
      <c r="K250" s="9">
        <v>350729.29</v>
      </c>
      <c r="L250" s="36">
        <v>350729.29</v>
      </c>
      <c r="M250" s="9">
        <f t="shared" si="231"/>
        <v>0</v>
      </c>
      <c r="N250" s="36">
        <v>350729.29</v>
      </c>
      <c r="O250" s="9">
        <f t="shared" si="195"/>
        <v>0</v>
      </c>
      <c r="P250" s="9">
        <v>0</v>
      </c>
      <c r="Q250" s="9">
        <f t="shared" si="203"/>
        <v>0</v>
      </c>
      <c r="R250" s="9">
        <v>0</v>
      </c>
      <c r="S250" s="9">
        <f t="shared" si="219"/>
        <v>0</v>
      </c>
      <c r="T250" s="9">
        <v>0</v>
      </c>
      <c r="U250" s="24">
        <v>0</v>
      </c>
      <c r="V250" s="24">
        <f t="shared" si="215"/>
        <v>0</v>
      </c>
      <c r="W250" s="39">
        <v>0</v>
      </c>
      <c r="X250" s="24">
        <f t="shared" si="216"/>
        <v>0</v>
      </c>
      <c r="Y250" s="43">
        <v>0</v>
      </c>
    </row>
    <row r="251" spans="1:25" ht="62.4" hidden="1" x14ac:dyDescent="0.25">
      <c r="A251" s="10" t="s">
        <v>199</v>
      </c>
      <c r="B251" s="3" t="s">
        <v>184</v>
      </c>
      <c r="C251" s="3" t="s">
        <v>50</v>
      </c>
      <c r="D251" s="3" t="s">
        <v>117</v>
      </c>
      <c r="E251" s="3" t="s">
        <v>310</v>
      </c>
      <c r="F251" s="11" t="s">
        <v>0</v>
      </c>
      <c r="G251" s="9">
        <f>G252</f>
        <v>569654.07999999996</v>
      </c>
      <c r="H251" s="9">
        <f t="shared" si="211"/>
        <v>-5754.0799999999581</v>
      </c>
      <c r="I251" s="9">
        <f>I252</f>
        <v>563900</v>
      </c>
      <c r="J251" s="36">
        <f t="shared" si="212"/>
        <v>0</v>
      </c>
      <c r="K251" s="9">
        <f>K252</f>
        <v>563900</v>
      </c>
      <c r="L251" s="36">
        <f>L252</f>
        <v>563900</v>
      </c>
      <c r="M251" s="9">
        <f t="shared" si="231"/>
        <v>0</v>
      </c>
      <c r="N251" s="36">
        <f>N252</f>
        <v>563900</v>
      </c>
      <c r="O251" s="9">
        <f t="shared" si="195"/>
        <v>0</v>
      </c>
      <c r="P251" s="9">
        <v>0</v>
      </c>
      <c r="Q251" s="9">
        <f t="shared" si="203"/>
        <v>0</v>
      </c>
      <c r="R251" s="9">
        <v>0</v>
      </c>
      <c r="S251" s="9">
        <f t="shared" si="219"/>
        <v>0</v>
      </c>
      <c r="T251" s="9">
        <v>0</v>
      </c>
      <c r="U251" s="24">
        <v>0</v>
      </c>
      <c r="V251" s="24">
        <f t="shared" si="215"/>
        <v>0</v>
      </c>
      <c r="W251" s="39">
        <v>0</v>
      </c>
      <c r="X251" s="24">
        <f t="shared" si="216"/>
        <v>0</v>
      </c>
      <c r="Y251" s="43">
        <v>0</v>
      </c>
    </row>
    <row r="252" spans="1:25" ht="46.8" hidden="1" x14ac:dyDescent="0.25">
      <c r="A252" s="10" t="s">
        <v>189</v>
      </c>
      <c r="B252" s="3" t="s">
        <v>184</v>
      </c>
      <c r="C252" s="3" t="s">
        <v>50</v>
      </c>
      <c r="D252" s="3" t="s">
        <v>117</v>
      </c>
      <c r="E252" s="3" t="s">
        <v>310</v>
      </c>
      <c r="F252" s="3" t="s">
        <v>190</v>
      </c>
      <c r="G252" s="9">
        <f>G253</f>
        <v>569654.07999999996</v>
      </c>
      <c r="H252" s="9">
        <f t="shared" si="211"/>
        <v>-5754.0799999999581</v>
      </c>
      <c r="I252" s="9">
        <f>I253</f>
        <v>563900</v>
      </c>
      <c r="J252" s="36">
        <f t="shared" si="212"/>
        <v>0</v>
      </c>
      <c r="K252" s="9">
        <f>K253</f>
        <v>563900</v>
      </c>
      <c r="L252" s="36">
        <f>L253</f>
        <v>563900</v>
      </c>
      <c r="M252" s="9">
        <f t="shared" si="231"/>
        <v>0</v>
      </c>
      <c r="N252" s="36">
        <f>N253</f>
        <v>563900</v>
      </c>
      <c r="O252" s="9">
        <f t="shared" si="195"/>
        <v>0</v>
      </c>
      <c r="P252" s="9">
        <v>0</v>
      </c>
      <c r="Q252" s="9">
        <f t="shared" si="203"/>
        <v>0</v>
      </c>
      <c r="R252" s="9">
        <v>0</v>
      </c>
      <c r="S252" s="9">
        <f t="shared" si="219"/>
        <v>0</v>
      </c>
      <c r="T252" s="9">
        <v>0</v>
      </c>
      <c r="U252" s="24">
        <v>0</v>
      </c>
      <c r="V252" s="24">
        <f t="shared" si="215"/>
        <v>0</v>
      </c>
      <c r="W252" s="39">
        <v>0</v>
      </c>
      <c r="X252" s="24">
        <f t="shared" si="216"/>
        <v>0</v>
      </c>
      <c r="Y252" s="43">
        <v>0</v>
      </c>
    </row>
    <row r="253" spans="1:25" ht="15.6" hidden="1" x14ac:dyDescent="0.25">
      <c r="A253" s="10" t="s">
        <v>191</v>
      </c>
      <c r="B253" s="3" t="s">
        <v>184</v>
      </c>
      <c r="C253" s="3" t="s">
        <v>50</v>
      </c>
      <c r="D253" s="3" t="s">
        <v>117</v>
      </c>
      <c r="E253" s="3" t="s">
        <v>310</v>
      </c>
      <c r="F253" s="3" t="s">
        <v>192</v>
      </c>
      <c r="G253" s="9">
        <v>569654.07999999996</v>
      </c>
      <c r="H253" s="9">
        <f t="shared" si="211"/>
        <v>-5754.0799999999581</v>
      </c>
      <c r="I253" s="9">
        <v>563900</v>
      </c>
      <c r="J253" s="36">
        <f t="shared" si="212"/>
        <v>0</v>
      </c>
      <c r="K253" s="9">
        <v>563900</v>
      </c>
      <c r="L253" s="36">
        <v>563900</v>
      </c>
      <c r="M253" s="9">
        <f t="shared" si="231"/>
        <v>0</v>
      </c>
      <c r="N253" s="36">
        <v>563900</v>
      </c>
      <c r="O253" s="9">
        <f t="shared" si="195"/>
        <v>0</v>
      </c>
      <c r="P253" s="9">
        <v>0</v>
      </c>
      <c r="Q253" s="9">
        <f t="shared" si="203"/>
        <v>0</v>
      </c>
      <c r="R253" s="9">
        <v>0</v>
      </c>
      <c r="S253" s="9">
        <f t="shared" si="219"/>
        <v>0</v>
      </c>
      <c r="T253" s="9">
        <v>0</v>
      </c>
      <c r="U253" s="24">
        <v>0</v>
      </c>
      <c r="V253" s="24">
        <f t="shared" si="215"/>
        <v>0</v>
      </c>
      <c r="W253" s="39">
        <v>0</v>
      </c>
      <c r="X253" s="24">
        <f t="shared" si="216"/>
        <v>0</v>
      </c>
      <c r="Y253" s="43">
        <v>0</v>
      </c>
    </row>
    <row r="254" spans="1:25" ht="78" hidden="1" x14ac:dyDescent="0.25">
      <c r="A254" s="10" t="s">
        <v>200</v>
      </c>
      <c r="B254" s="3" t="s">
        <v>184</v>
      </c>
      <c r="C254" s="3" t="s">
        <v>50</v>
      </c>
      <c r="D254" s="3" t="s">
        <v>117</v>
      </c>
      <c r="E254" s="3" t="s">
        <v>201</v>
      </c>
      <c r="F254" s="11" t="s">
        <v>0</v>
      </c>
      <c r="G254" s="9">
        <f>G255</f>
        <v>1855762.38</v>
      </c>
      <c r="H254" s="9">
        <f t="shared" si="211"/>
        <v>0</v>
      </c>
      <c r="I254" s="9">
        <f>I255</f>
        <v>1855762.38</v>
      </c>
      <c r="J254" s="36">
        <f t="shared" si="212"/>
        <v>0</v>
      </c>
      <c r="K254" s="9">
        <f>K255</f>
        <v>1855762.38</v>
      </c>
      <c r="L254" s="36">
        <f>L255</f>
        <v>1855762.38</v>
      </c>
      <c r="M254" s="9">
        <f t="shared" si="231"/>
        <v>0</v>
      </c>
      <c r="N254" s="36">
        <f>N255</f>
        <v>1855762.38</v>
      </c>
      <c r="O254" s="9">
        <f t="shared" si="195"/>
        <v>0</v>
      </c>
      <c r="P254" s="9">
        <f t="shared" ref="P254:Y255" si="232">P255</f>
        <v>1855762.38</v>
      </c>
      <c r="Q254" s="9">
        <f t="shared" si="203"/>
        <v>0</v>
      </c>
      <c r="R254" s="9">
        <f t="shared" si="232"/>
        <v>1855762.38</v>
      </c>
      <c r="S254" s="9">
        <f t="shared" si="219"/>
        <v>0</v>
      </c>
      <c r="T254" s="9">
        <f t="shared" si="232"/>
        <v>1855762.38</v>
      </c>
      <c r="U254" s="24">
        <f t="shared" si="232"/>
        <v>2248449.4</v>
      </c>
      <c r="V254" s="24">
        <f t="shared" si="215"/>
        <v>0</v>
      </c>
      <c r="W254" s="39">
        <f t="shared" si="232"/>
        <v>2248449.4</v>
      </c>
      <c r="X254" s="24">
        <f t="shared" si="216"/>
        <v>0</v>
      </c>
      <c r="Y254" s="43">
        <f t="shared" si="232"/>
        <v>2248449.4</v>
      </c>
    </row>
    <row r="255" spans="1:25" ht="46.8" hidden="1" x14ac:dyDescent="0.25">
      <c r="A255" s="10" t="s">
        <v>189</v>
      </c>
      <c r="B255" s="3" t="s">
        <v>184</v>
      </c>
      <c r="C255" s="3" t="s">
        <v>50</v>
      </c>
      <c r="D255" s="3" t="s">
        <v>117</v>
      </c>
      <c r="E255" s="3" t="s">
        <v>201</v>
      </c>
      <c r="F255" s="3" t="s">
        <v>190</v>
      </c>
      <c r="G255" s="9">
        <f>G256</f>
        <v>1855762.38</v>
      </c>
      <c r="H255" s="9">
        <f t="shared" si="211"/>
        <v>0</v>
      </c>
      <c r="I255" s="9">
        <f>I256</f>
        <v>1855762.38</v>
      </c>
      <c r="J255" s="36">
        <f t="shared" si="212"/>
        <v>0</v>
      </c>
      <c r="K255" s="9">
        <f>K256</f>
        <v>1855762.38</v>
      </c>
      <c r="L255" s="36">
        <f>L256</f>
        <v>1855762.38</v>
      </c>
      <c r="M255" s="9">
        <f t="shared" si="231"/>
        <v>0</v>
      </c>
      <c r="N255" s="36">
        <f>N256</f>
        <v>1855762.38</v>
      </c>
      <c r="O255" s="9">
        <f t="shared" si="195"/>
        <v>0</v>
      </c>
      <c r="P255" s="9">
        <f t="shared" si="232"/>
        <v>1855762.38</v>
      </c>
      <c r="Q255" s="9">
        <f t="shared" si="203"/>
        <v>0</v>
      </c>
      <c r="R255" s="9">
        <f t="shared" si="232"/>
        <v>1855762.38</v>
      </c>
      <c r="S255" s="9">
        <f t="shared" si="219"/>
        <v>0</v>
      </c>
      <c r="T255" s="9">
        <f t="shared" si="232"/>
        <v>1855762.38</v>
      </c>
      <c r="U255" s="24">
        <f t="shared" si="232"/>
        <v>2248449.4</v>
      </c>
      <c r="V255" s="24">
        <f t="shared" si="215"/>
        <v>0</v>
      </c>
      <c r="W255" s="39">
        <f t="shared" si="232"/>
        <v>2248449.4</v>
      </c>
      <c r="X255" s="24">
        <f t="shared" si="216"/>
        <v>0</v>
      </c>
      <c r="Y255" s="43">
        <f t="shared" si="232"/>
        <v>2248449.4</v>
      </c>
    </row>
    <row r="256" spans="1:25" ht="15.6" hidden="1" x14ac:dyDescent="0.25">
      <c r="A256" s="10" t="s">
        <v>191</v>
      </c>
      <c r="B256" s="3" t="s">
        <v>184</v>
      </c>
      <c r="C256" s="3" t="s">
        <v>50</v>
      </c>
      <c r="D256" s="3" t="s">
        <v>117</v>
      </c>
      <c r="E256" s="3" t="s">
        <v>201</v>
      </c>
      <c r="F256" s="3" t="s">
        <v>192</v>
      </c>
      <c r="G256" s="9">
        <v>1855762.38</v>
      </c>
      <c r="H256" s="9">
        <f t="shared" si="211"/>
        <v>0</v>
      </c>
      <c r="I256" s="9">
        <v>1855762.38</v>
      </c>
      <c r="J256" s="36">
        <f t="shared" si="212"/>
        <v>0</v>
      </c>
      <c r="K256" s="9">
        <v>1855762.38</v>
      </c>
      <c r="L256" s="36">
        <v>1855762.38</v>
      </c>
      <c r="M256" s="9">
        <f t="shared" si="231"/>
        <v>0</v>
      </c>
      <c r="N256" s="36">
        <v>1855762.38</v>
      </c>
      <c r="O256" s="9">
        <f t="shared" si="195"/>
        <v>0</v>
      </c>
      <c r="P256" s="9">
        <v>1855762.38</v>
      </c>
      <c r="Q256" s="9">
        <f t="shared" si="203"/>
        <v>0</v>
      </c>
      <c r="R256" s="9">
        <v>1855762.38</v>
      </c>
      <c r="S256" s="9">
        <f t="shared" si="219"/>
        <v>0</v>
      </c>
      <c r="T256" s="9">
        <v>1855762.38</v>
      </c>
      <c r="U256" s="24">
        <v>2248449.4</v>
      </c>
      <c r="V256" s="24">
        <f t="shared" si="215"/>
        <v>0</v>
      </c>
      <c r="W256" s="39">
        <v>2248449.4</v>
      </c>
      <c r="X256" s="24">
        <f t="shared" si="216"/>
        <v>0</v>
      </c>
      <c r="Y256" s="43">
        <v>2248449.4</v>
      </c>
    </row>
    <row r="257" spans="1:25" ht="109.2" hidden="1" x14ac:dyDescent="0.25">
      <c r="A257" s="10" t="s">
        <v>202</v>
      </c>
      <c r="B257" s="3" t="s">
        <v>184</v>
      </c>
      <c r="C257" s="3" t="s">
        <v>50</v>
      </c>
      <c r="D257" s="3" t="s">
        <v>117</v>
      </c>
      <c r="E257" s="3" t="s">
        <v>203</v>
      </c>
      <c r="F257" s="11" t="s">
        <v>0</v>
      </c>
      <c r="G257" s="9">
        <f>G258</f>
        <v>168440628</v>
      </c>
      <c r="H257" s="9">
        <f t="shared" si="211"/>
        <v>0</v>
      </c>
      <c r="I257" s="9">
        <f>I258</f>
        <v>168440628</v>
      </c>
      <c r="J257" s="36">
        <f t="shared" si="212"/>
        <v>0</v>
      </c>
      <c r="K257" s="9">
        <f>K258</f>
        <v>168440628</v>
      </c>
      <c r="L257" s="36">
        <f>L258</f>
        <v>200751127.72999999</v>
      </c>
      <c r="M257" s="9">
        <f t="shared" si="231"/>
        <v>32310499.729999989</v>
      </c>
      <c r="N257" s="36">
        <f>N258</f>
        <v>200751127.72999999</v>
      </c>
      <c r="O257" s="9">
        <f t="shared" si="195"/>
        <v>0</v>
      </c>
      <c r="P257" s="9">
        <f t="shared" ref="P257:Y257" si="233">P258</f>
        <v>175940628</v>
      </c>
      <c r="Q257" s="9">
        <f t="shared" si="203"/>
        <v>0</v>
      </c>
      <c r="R257" s="9">
        <f t="shared" si="233"/>
        <v>175940628</v>
      </c>
      <c r="S257" s="9">
        <f t="shared" si="219"/>
        <v>0</v>
      </c>
      <c r="T257" s="9">
        <f t="shared" si="233"/>
        <v>175940628</v>
      </c>
      <c r="U257" s="24">
        <f t="shared" si="233"/>
        <v>175940628</v>
      </c>
      <c r="V257" s="24">
        <f t="shared" si="215"/>
        <v>0</v>
      </c>
      <c r="W257" s="39">
        <f t="shared" si="233"/>
        <v>175940628</v>
      </c>
      <c r="X257" s="24">
        <f t="shared" si="216"/>
        <v>0</v>
      </c>
      <c r="Y257" s="43">
        <f t="shared" si="233"/>
        <v>175940628</v>
      </c>
    </row>
    <row r="258" spans="1:25" ht="46.8" hidden="1" x14ac:dyDescent="0.25">
      <c r="A258" s="10" t="s">
        <v>189</v>
      </c>
      <c r="B258" s="3" t="s">
        <v>184</v>
      </c>
      <c r="C258" s="3" t="s">
        <v>50</v>
      </c>
      <c r="D258" s="3" t="s">
        <v>117</v>
      </c>
      <c r="E258" s="3" t="s">
        <v>203</v>
      </c>
      <c r="F258" s="3" t="s">
        <v>190</v>
      </c>
      <c r="G258" s="9">
        <f>G259</f>
        <v>168440628</v>
      </c>
      <c r="H258" s="9">
        <f t="shared" si="211"/>
        <v>0</v>
      </c>
      <c r="I258" s="9">
        <f>I259</f>
        <v>168440628</v>
      </c>
      <c r="J258" s="36">
        <f t="shared" si="212"/>
        <v>0</v>
      </c>
      <c r="K258" s="9">
        <f>K259</f>
        <v>168440628</v>
      </c>
      <c r="L258" s="36">
        <f>L259</f>
        <v>200751127.72999999</v>
      </c>
      <c r="M258" s="9">
        <f t="shared" si="231"/>
        <v>32310499.729999989</v>
      </c>
      <c r="N258" s="36">
        <f>N259</f>
        <v>200751127.72999999</v>
      </c>
      <c r="O258" s="9">
        <f t="shared" si="195"/>
        <v>0</v>
      </c>
      <c r="P258" s="9">
        <f t="shared" ref="P258:Y258" si="234">P259</f>
        <v>175940628</v>
      </c>
      <c r="Q258" s="9">
        <f t="shared" si="203"/>
        <v>0</v>
      </c>
      <c r="R258" s="9">
        <f t="shared" si="234"/>
        <v>175940628</v>
      </c>
      <c r="S258" s="9">
        <f t="shared" si="219"/>
        <v>0</v>
      </c>
      <c r="T258" s="9">
        <f t="shared" si="234"/>
        <v>175940628</v>
      </c>
      <c r="U258" s="24">
        <f t="shared" si="234"/>
        <v>175940628</v>
      </c>
      <c r="V258" s="24">
        <f t="shared" si="215"/>
        <v>0</v>
      </c>
      <c r="W258" s="39">
        <f t="shared" si="234"/>
        <v>175940628</v>
      </c>
      <c r="X258" s="24">
        <f t="shared" si="216"/>
        <v>0</v>
      </c>
      <c r="Y258" s="43">
        <f t="shared" si="234"/>
        <v>175940628</v>
      </c>
    </row>
    <row r="259" spans="1:25" ht="15.6" hidden="1" x14ac:dyDescent="0.25">
      <c r="A259" s="10" t="s">
        <v>191</v>
      </c>
      <c r="B259" s="3" t="s">
        <v>184</v>
      </c>
      <c r="C259" s="3" t="s">
        <v>50</v>
      </c>
      <c r="D259" s="3" t="s">
        <v>117</v>
      </c>
      <c r="E259" s="3" t="s">
        <v>203</v>
      </c>
      <c r="F259" s="3" t="s">
        <v>192</v>
      </c>
      <c r="G259" s="9">
        <v>168440628</v>
      </c>
      <c r="H259" s="9">
        <f t="shared" si="211"/>
        <v>0</v>
      </c>
      <c r="I259" s="9">
        <v>168440628</v>
      </c>
      <c r="J259" s="36">
        <f t="shared" si="212"/>
        <v>0</v>
      </c>
      <c r="K259" s="9">
        <v>168440628</v>
      </c>
      <c r="L259" s="36">
        <v>200751127.72999999</v>
      </c>
      <c r="M259" s="9">
        <f t="shared" si="231"/>
        <v>32310499.729999989</v>
      </c>
      <c r="N259" s="36">
        <v>200751127.72999999</v>
      </c>
      <c r="O259" s="9">
        <f t="shared" si="195"/>
        <v>0</v>
      </c>
      <c r="P259" s="9">
        <v>175940628</v>
      </c>
      <c r="Q259" s="9">
        <f t="shared" si="203"/>
        <v>0</v>
      </c>
      <c r="R259" s="9">
        <v>175940628</v>
      </c>
      <c r="S259" s="9">
        <f t="shared" si="219"/>
        <v>0</v>
      </c>
      <c r="T259" s="9">
        <v>175940628</v>
      </c>
      <c r="U259" s="24">
        <v>175940628</v>
      </c>
      <c r="V259" s="24">
        <f t="shared" si="215"/>
        <v>0</v>
      </c>
      <c r="W259" s="39">
        <v>175940628</v>
      </c>
      <c r="X259" s="24">
        <f t="shared" si="216"/>
        <v>0</v>
      </c>
      <c r="Y259" s="43">
        <v>175940628</v>
      </c>
    </row>
    <row r="260" spans="1:25" ht="124.2" hidden="1" customHeight="1" x14ac:dyDescent="0.25">
      <c r="A260" s="10" t="s">
        <v>193</v>
      </c>
      <c r="B260" s="3" t="s">
        <v>184</v>
      </c>
      <c r="C260" s="3" t="s">
        <v>50</v>
      </c>
      <c r="D260" s="3" t="s">
        <v>117</v>
      </c>
      <c r="E260" s="3" t="s">
        <v>194</v>
      </c>
      <c r="F260" s="11" t="s">
        <v>0</v>
      </c>
      <c r="G260" s="9">
        <f>G261+G263</f>
        <v>2956800</v>
      </c>
      <c r="H260" s="9">
        <f t="shared" si="211"/>
        <v>0</v>
      </c>
      <c r="I260" s="9">
        <f>I261+I263</f>
        <v>2956800</v>
      </c>
      <c r="J260" s="36">
        <f t="shared" si="212"/>
        <v>-8000</v>
      </c>
      <c r="K260" s="9">
        <f>K261+K263</f>
        <v>2948800</v>
      </c>
      <c r="L260" s="36">
        <f>L261+L263</f>
        <v>2948800</v>
      </c>
      <c r="M260" s="9">
        <f t="shared" si="231"/>
        <v>0</v>
      </c>
      <c r="N260" s="36">
        <f>N261+N263</f>
        <v>2948800</v>
      </c>
      <c r="O260" s="9">
        <f t="shared" si="195"/>
        <v>0</v>
      </c>
      <c r="P260" s="9">
        <f t="shared" ref="P260:U260" si="235">P261+P263</f>
        <v>2956800</v>
      </c>
      <c r="Q260" s="9">
        <f t="shared" si="203"/>
        <v>0</v>
      </c>
      <c r="R260" s="9">
        <f t="shared" ref="R260:T260" si="236">R261+R263</f>
        <v>2956800</v>
      </c>
      <c r="S260" s="9">
        <f t="shared" si="219"/>
        <v>0</v>
      </c>
      <c r="T260" s="9">
        <f t="shared" si="236"/>
        <v>2956800</v>
      </c>
      <c r="U260" s="24">
        <f t="shared" si="235"/>
        <v>2956800</v>
      </c>
      <c r="V260" s="24">
        <f t="shared" si="215"/>
        <v>0</v>
      </c>
      <c r="W260" s="39">
        <f t="shared" ref="W260:Y260" si="237">W261+W263</f>
        <v>2956800</v>
      </c>
      <c r="X260" s="24">
        <f t="shared" si="216"/>
        <v>0</v>
      </c>
      <c r="Y260" s="43">
        <f t="shared" si="237"/>
        <v>2956800</v>
      </c>
    </row>
    <row r="261" spans="1:25" ht="31.2" hidden="1" x14ac:dyDescent="0.25">
      <c r="A261" s="10" t="s">
        <v>146</v>
      </c>
      <c r="B261" s="3" t="s">
        <v>184</v>
      </c>
      <c r="C261" s="3" t="s">
        <v>50</v>
      </c>
      <c r="D261" s="3" t="s">
        <v>117</v>
      </c>
      <c r="E261" s="3" t="s">
        <v>194</v>
      </c>
      <c r="F261" s="3" t="s">
        <v>147</v>
      </c>
      <c r="G261" s="9">
        <f>G262</f>
        <v>831600</v>
      </c>
      <c r="H261" s="9">
        <f t="shared" si="211"/>
        <v>0</v>
      </c>
      <c r="I261" s="9">
        <f>I262</f>
        <v>831600</v>
      </c>
      <c r="J261" s="36">
        <f t="shared" si="212"/>
        <v>0</v>
      </c>
      <c r="K261" s="9">
        <f>K262</f>
        <v>831600</v>
      </c>
      <c r="L261" s="36">
        <f>L262</f>
        <v>831600</v>
      </c>
      <c r="M261" s="9">
        <f t="shared" si="231"/>
        <v>0</v>
      </c>
      <c r="N261" s="36">
        <f>N262</f>
        <v>831600</v>
      </c>
      <c r="O261" s="9">
        <f t="shared" si="195"/>
        <v>0</v>
      </c>
      <c r="P261" s="9">
        <f t="shared" ref="P261:Y261" si="238">P262</f>
        <v>831600</v>
      </c>
      <c r="Q261" s="9">
        <f t="shared" si="203"/>
        <v>0</v>
      </c>
      <c r="R261" s="9">
        <f t="shared" si="238"/>
        <v>831600</v>
      </c>
      <c r="S261" s="9">
        <f t="shared" si="219"/>
        <v>0</v>
      </c>
      <c r="T261" s="9">
        <f t="shared" si="238"/>
        <v>831600</v>
      </c>
      <c r="U261" s="24">
        <f t="shared" si="238"/>
        <v>831600</v>
      </c>
      <c r="V261" s="24">
        <f t="shared" si="215"/>
        <v>0</v>
      </c>
      <c r="W261" s="39">
        <f t="shared" si="238"/>
        <v>831600</v>
      </c>
      <c r="X261" s="24">
        <f t="shared" si="216"/>
        <v>0</v>
      </c>
      <c r="Y261" s="43">
        <f t="shared" si="238"/>
        <v>831600</v>
      </c>
    </row>
    <row r="262" spans="1:25" ht="31.2" hidden="1" x14ac:dyDescent="0.25">
      <c r="A262" s="10" t="s">
        <v>153</v>
      </c>
      <c r="B262" s="3" t="s">
        <v>184</v>
      </c>
      <c r="C262" s="3" t="s">
        <v>50</v>
      </c>
      <c r="D262" s="3" t="s">
        <v>117</v>
      </c>
      <c r="E262" s="3" t="s">
        <v>194</v>
      </c>
      <c r="F262" s="3" t="s">
        <v>154</v>
      </c>
      <c r="G262" s="9">
        <v>831600</v>
      </c>
      <c r="H262" s="9">
        <f t="shared" si="211"/>
        <v>0</v>
      </c>
      <c r="I262" s="9">
        <v>831600</v>
      </c>
      <c r="J262" s="36">
        <f t="shared" si="212"/>
        <v>0</v>
      </c>
      <c r="K262" s="9">
        <v>831600</v>
      </c>
      <c r="L262" s="36">
        <v>831600</v>
      </c>
      <c r="M262" s="9">
        <f t="shared" si="231"/>
        <v>0</v>
      </c>
      <c r="N262" s="36">
        <v>831600</v>
      </c>
      <c r="O262" s="9">
        <f t="shared" si="195"/>
        <v>0</v>
      </c>
      <c r="P262" s="9">
        <v>831600</v>
      </c>
      <c r="Q262" s="9">
        <f t="shared" si="203"/>
        <v>0</v>
      </c>
      <c r="R262" s="9">
        <v>831600</v>
      </c>
      <c r="S262" s="9">
        <f t="shared" si="219"/>
        <v>0</v>
      </c>
      <c r="T262" s="9">
        <v>831600</v>
      </c>
      <c r="U262" s="24">
        <v>831600</v>
      </c>
      <c r="V262" s="24">
        <f t="shared" si="215"/>
        <v>0</v>
      </c>
      <c r="W262" s="39">
        <v>831600</v>
      </c>
      <c r="X262" s="24">
        <f t="shared" si="216"/>
        <v>0</v>
      </c>
      <c r="Y262" s="43">
        <v>831600</v>
      </c>
    </row>
    <row r="263" spans="1:25" ht="46.8" hidden="1" x14ac:dyDescent="0.25">
      <c r="A263" s="10" t="s">
        <v>189</v>
      </c>
      <c r="B263" s="3" t="s">
        <v>184</v>
      </c>
      <c r="C263" s="3" t="s">
        <v>50</v>
      </c>
      <c r="D263" s="3" t="s">
        <v>117</v>
      </c>
      <c r="E263" s="3" t="s">
        <v>194</v>
      </c>
      <c r="F263" s="3" t="s">
        <v>190</v>
      </c>
      <c r="G263" s="9">
        <f>G264</f>
        <v>2125200</v>
      </c>
      <c r="H263" s="9">
        <f t="shared" si="211"/>
        <v>0</v>
      </c>
      <c r="I263" s="9">
        <f>I264</f>
        <v>2125200</v>
      </c>
      <c r="J263" s="36">
        <f t="shared" si="212"/>
        <v>-8000</v>
      </c>
      <c r="K263" s="9">
        <f>K264</f>
        <v>2117200</v>
      </c>
      <c r="L263" s="36">
        <f>L264</f>
        <v>2117200</v>
      </c>
      <c r="M263" s="9">
        <f t="shared" si="231"/>
        <v>0</v>
      </c>
      <c r="N263" s="36">
        <f>N264</f>
        <v>2117200</v>
      </c>
      <c r="O263" s="9">
        <f t="shared" si="195"/>
        <v>0</v>
      </c>
      <c r="P263" s="9">
        <f t="shared" ref="P263:Y263" si="239">P264</f>
        <v>2125200</v>
      </c>
      <c r="Q263" s="9">
        <f t="shared" si="203"/>
        <v>0</v>
      </c>
      <c r="R263" s="9">
        <f t="shared" si="239"/>
        <v>2125200</v>
      </c>
      <c r="S263" s="9">
        <f t="shared" si="219"/>
        <v>0</v>
      </c>
      <c r="T263" s="9">
        <f t="shared" si="239"/>
        <v>2125200</v>
      </c>
      <c r="U263" s="24">
        <f t="shared" si="239"/>
        <v>2125200</v>
      </c>
      <c r="V263" s="24">
        <f t="shared" si="215"/>
        <v>0</v>
      </c>
      <c r="W263" s="39">
        <f t="shared" si="239"/>
        <v>2125200</v>
      </c>
      <c r="X263" s="24">
        <f t="shared" si="216"/>
        <v>0</v>
      </c>
      <c r="Y263" s="43">
        <f t="shared" si="239"/>
        <v>2125200</v>
      </c>
    </row>
    <row r="264" spans="1:25" ht="15.6" hidden="1" x14ac:dyDescent="0.25">
      <c r="A264" s="10" t="s">
        <v>191</v>
      </c>
      <c r="B264" s="3" t="s">
        <v>184</v>
      </c>
      <c r="C264" s="3" t="s">
        <v>50</v>
      </c>
      <c r="D264" s="3" t="s">
        <v>117</v>
      </c>
      <c r="E264" s="3" t="s">
        <v>194</v>
      </c>
      <c r="F264" s="3" t="s">
        <v>192</v>
      </c>
      <c r="G264" s="9">
        <v>2125200</v>
      </c>
      <c r="H264" s="9">
        <f t="shared" si="211"/>
        <v>0</v>
      </c>
      <c r="I264" s="9">
        <v>2125200</v>
      </c>
      <c r="J264" s="36">
        <f t="shared" si="212"/>
        <v>-8000</v>
      </c>
      <c r="K264" s="9">
        <v>2117200</v>
      </c>
      <c r="L264" s="36">
        <v>2117200</v>
      </c>
      <c r="M264" s="9">
        <f t="shared" si="231"/>
        <v>0</v>
      </c>
      <c r="N264" s="36">
        <v>2117200</v>
      </c>
      <c r="O264" s="9">
        <f t="shared" si="195"/>
        <v>0</v>
      </c>
      <c r="P264" s="9">
        <v>2125200</v>
      </c>
      <c r="Q264" s="9">
        <f t="shared" si="203"/>
        <v>0</v>
      </c>
      <c r="R264" s="9">
        <v>2125200</v>
      </c>
      <c r="S264" s="9">
        <f t="shared" si="219"/>
        <v>0</v>
      </c>
      <c r="T264" s="9">
        <v>2125200</v>
      </c>
      <c r="U264" s="24">
        <v>2125200</v>
      </c>
      <c r="V264" s="24">
        <f t="shared" si="215"/>
        <v>0</v>
      </c>
      <c r="W264" s="39">
        <v>2125200</v>
      </c>
      <c r="X264" s="24">
        <f t="shared" si="216"/>
        <v>0</v>
      </c>
      <c r="Y264" s="43">
        <v>2125200</v>
      </c>
    </row>
    <row r="265" spans="1:25" ht="140.4" hidden="1" x14ac:dyDescent="0.25">
      <c r="A265" s="10" t="s">
        <v>204</v>
      </c>
      <c r="B265" s="3" t="s">
        <v>184</v>
      </c>
      <c r="C265" s="3" t="s">
        <v>50</v>
      </c>
      <c r="D265" s="3" t="s">
        <v>117</v>
      </c>
      <c r="E265" s="3" t="s">
        <v>205</v>
      </c>
      <c r="F265" s="11" t="s">
        <v>0</v>
      </c>
      <c r="G265" s="9">
        <f>G266</f>
        <v>12342960</v>
      </c>
      <c r="H265" s="9">
        <f t="shared" si="211"/>
        <v>-12342960</v>
      </c>
      <c r="I265" s="9">
        <f>I266</f>
        <v>0</v>
      </c>
      <c r="J265" s="36">
        <f t="shared" si="212"/>
        <v>0</v>
      </c>
      <c r="K265" s="9">
        <f>K266</f>
        <v>0</v>
      </c>
      <c r="L265" s="36">
        <f>L266</f>
        <v>0</v>
      </c>
      <c r="M265" s="9">
        <f t="shared" si="231"/>
        <v>0</v>
      </c>
      <c r="N265" s="36">
        <f>N266</f>
        <v>0</v>
      </c>
      <c r="O265" s="9">
        <f t="shared" si="195"/>
        <v>0</v>
      </c>
      <c r="P265" s="9">
        <f t="shared" ref="P265:Y265" si="240">P266</f>
        <v>11874240</v>
      </c>
      <c r="Q265" s="9">
        <f t="shared" si="203"/>
        <v>-11874240</v>
      </c>
      <c r="R265" s="9">
        <f t="shared" si="240"/>
        <v>0</v>
      </c>
      <c r="S265" s="9">
        <f t="shared" si="219"/>
        <v>0</v>
      </c>
      <c r="T265" s="9">
        <f t="shared" si="240"/>
        <v>0</v>
      </c>
      <c r="U265" s="24">
        <f t="shared" si="240"/>
        <v>11874240</v>
      </c>
      <c r="V265" s="24">
        <f t="shared" si="215"/>
        <v>-11874240</v>
      </c>
      <c r="W265" s="39">
        <f t="shared" si="240"/>
        <v>0</v>
      </c>
      <c r="X265" s="24">
        <f t="shared" si="216"/>
        <v>0</v>
      </c>
      <c r="Y265" s="43">
        <f t="shared" si="240"/>
        <v>0</v>
      </c>
    </row>
    <row r="266" spans="1:25" ht="46.8" hidden="1" x14ac:dyDescent="0.25">
      <c r="A266" s="10" t="s">
        <v>189</v>
      </c>
      <c r="B266" s="3" t="s">
        <v>184</v>
      </c>
      <c r="C266" s="3" t="s">
        <v>50</v>
      </c>
      <c r="D266" s="3" t="s">
        <v>117</v>
      </c>
      <c r="E266" s="3" t="s">
        <v>205</v>
      </c>
      <c r="F266" s="3" t="s">
        <v>190</v>
      </c>
      <c r="G266" s="9">
        <f>G267</f>
        <v>12342960</v>
      </c>
      <c r="H266" s="9">
        <f t="shared" si="211"/>
        <v>-12342960</v>
      </c>
      <c r="I266" s="9">
        <f>I267</f>
        <v>0</v>
      </c>
      <c r="J266" s="36">
        <f t="shared" si="212"/>
        <v>0</v>
      </c>
      <c r="K266" s="9">
        <f>K267</f>
        <v>0</v>
      </c>
      <c r="L266" s="36">
        <f>L267</f>
        <v>0</v>
      </c>
      <c r="M266" s="9">
        <f t="shared" si="231"/>
        <v>0</v>
      </c>
      <c r="N266" s="36">
        <f>N267</f>
        <v>0</v>
      </c>
      <c r="O266" s="9">
        <f t="shared" si="195"/>
        <v>0</v>
      </c>
      <c r="P266" s="9">
        <f t="shared" ref="P266:Y266" si="241">P267</f>
        <v>11874240</v>
      </c>
      <c r="Q266" s="9">
        <f t="shared" si="203"/>
        <v>-11874240</v>
      </c>
      <c r="R266" s="9">
        <f t="shared" si="241"/>
        <v>0</v>
      </c>
      <c r="S266" s="9">
        <f t="shared" si="219"/>
        <v>0</v>
      </c>
      <c r="T266" s="9">
        <f t="shared" si="241"/>
        <v>0</v>
      </c>
      <c r="U266" s="24">
        <f t="shared" si="241"/>
        <v>11874240</v>
      </c>
      <c r="V266" s="24">
        <f t="shared" si="215"/>
        <v>-11874240</v>
      </c>
      <c r="W266" s="39">
        <f t="shared" si="241"/>
        <v>0</v>
      </c>
      <c r="X266" s="24">
        <f t="shared" si="216"/>
        <v>0</v>
      </c>
      <c r="Y266" s="43">
        <f t="shared" si="241"/>
        <v>0</v>
      </c>
    </row>
    <row r="267" spans="1:25" ht="15.6" hidden="1" x14ac:dyDescent="0.25">
      <c r="A267" s="10" t="s">
        <v>191</v>
      </c>
      <c r="B267" s="3" t="s">
        <v>184</v>
      </c>
      <c r="C267" s="3" t="s">
        <v>50</v>
      </c>
      <c r="D267" s="3" t="s">
        <v>117</v>
      </c>
      <c r="E267" s="3" t="s">
        <v>205</v>
      </c>
      <c r="F267" s="3" t="s">
        <v>192</v>
      </c>
      <c r="G267" s="9">
        <v>12342960</v>
      </c>
      <c r="H267" s="9">
        <f t="shared" si="211"/>
        <v>-12342960</v>
      </c>
      <c r="I267" s="9">
        <v>0</v>
      </c>
      <c r="J267" s="36">
        <f t="shared" si="212"/>
        <v>0</v>
      </c>
      <c r="K267" s="9">
        <v>0</v>
      </c>
      <c r="L267" s="36">
        <v>0</v>
      </c>
      <c r="M267" s="9">
        <f t="shared" si="231"/>
        <v>0</v>
      </c>
      <c r="N267" s="36">
        <v>0</v>
      </c>
      <c r="O267" s="9">
        <f t="shared" si="195"/>
        <v>0</v>
      </c>
      <c r="P267" s="9">
        <v>11874240</v>
      </c>
      <c r="Q267" s="9">
        <f t="shared" si="203"/>
        <v>-11874240</v>
      </c>
      <c r="R267" s="9">
        <v>0</v>
      </c>
      <c r="S267" s="9">
        <f t="shared" si="219"/>
        <v>0</v>
      </c>
      <c r="T267" s="9">
        <v>0</v>
      </c>
      <c r="U267" s="24">
        <v>11874240</v>
      </c>
      <c r="V267" s="24">
        <f t="shared" si="215"/>
        <v>-11874240</v>
      </c>
      <c r="W267" s="39">
        <v>0</v>
      </c>
      <c r="X267" s="24">
        <f t="shared" si="216"/>
        <v>0</v>
      </c>
      <c r="Y267" s="43">
        <v>0</v>
      </c>
    </row>
    <row r="268" spans="1:25" ht="15.6" x14ac:dyDescent="0.25">
      <c r="A268" s="10" t="s">
        <v>206</v>
      </c>
      <c r="B268" s="3" t="s">
        <v>184</v>
      </c>
      <c r="C268" s="3" t="s">
        <v>50</v>
      </c>
      <c r="D268" s="3" t="s">
        <v>117</v>
      </c>
      <c r="E268" s="3" t="s">
        <v>207</v>
      </c>
      <c r="F268" s="11" t="s">
        <v>0</v>
      </c>
      <c r="G268" s="9">
        <f>G269</f>
        <v>39402623.390000001</v>
      </c>
      <c r="H268" s="9">
        <f t="shared" si="211"/>
        <v>6482932.950000003</v>
      </c>
      <c r="I268" s="9">
        <f>I269</f>
        <v>45885556.340000004</v>
      </c>
      <c r="J268" s="36">
        <f t="shared" si="212"/>
        <v>1611031.4599999934</v>
      </c>
      <c r="K268" s="9">
        <f>K269</f>
        <v>47496587.799999997</v>
      </c>
      <c r="L268" s="36">
        <f>L269</f>
        <v>47835975.280000001</v>
      </c>
      <c r="M268" s="9">
        <f t="shared" si="231"/>
        <v>339387.48000000417</v>
      </c>
      <c r="N268" s="36">
        <f>N269</f>
        <v>52854885.68</v>
      </c>
      <c r="O268" s="9">
        <f t="shared" si="195"/>
        <v>5018910.3999999985</v>
      </c>
      <c r="P268" s="9">
        <f t="shared" ref="P268:Y268" si="242">P269</f>
        <v>17821348.010000002</v>
      </c>
      <c r="Q268" s="9">
        <f t="shared" si="203"/>
        <v>0</v>
      </c>
      <c r="R268" s="9">
        <f t="shared" si="242"/>
        <v>17821348.010000002</v>
      </c>
      <c r="S268" s="9">
        <f t="shared" si="219"/>
        <v>0</v>
      </c>
      <c r="T268" s="9">
        <f t="shared" si="242"/>
        <v>17821348.010000002</v>
      </c>
      <c r="U268" s="24">
        <f t="shared" si="242"/>
        <v>19421885.690000001</v>
      </c>
      <c r="V268" s="24">
        <f t="shared" si="215"/>
        <v>0</v>
      </c>
      <c r="W268" s="39">
        <f t="shared" si="242"/>
        <v>19421885.690000001</v>
      </c>
      <c r="X268" s="24">
        <f t="shared" si="216"/>
        <v>0</v>
      </c>
      <c r="Y268" s="43">
        <f t="shared" si="242"/>
        <v>19421885.690000001</v>
      </c>
    </row>
    <row r="269" spans="1:25" ht="46.8" x14ac:dyDescent="0.25">
      <c r="A269" s="10" t="s">
        <v>189</v>
      </c>
      <c r="B269" s="3" t="s">
        <v>184</v>
      </c>
      <c r="C269" s="3" t="s">
        <v>50</v>
      </c>
      <c r="D269" s="3" t="s">
        <v>117</v>
      </c>
      <c r="E269" s="3" t="s">
        <v>207</v>
      </c>
      <c r="F269" s="3" t="s">
        <v>190</v>
      </c>
      <c r="G269" s="9">
        <f>G270</f>
        <v>39402623.390000001</v>
      </c>
      <c r="H269" s="9">
        <f t="shared" si="211"/>
        <v>6482932.950000003</v>
      </c>
      <c r="I269" s="9">
        <f>I270</f>
        <v>45885556.340000004</v>
      </c>
      <c r="J269" s="36">
        <f t="shared" si="212"/>
        <v>1611031.4599999934</v>
      </c>
      <c r="K269" s="9">
        <f>K270</f>
        <v>47496587.799999997</v>
      </c>
      <c r="L269" s="36">
        <f>L270</f>
        <v>47835975.280000001</v>
      </c>
      <c r="M269" s="9">
        <f t="shared" si="231"/>
        <v>339387.48000000417</v>
      </c>
      <c r="N269" s="36">
        <f>N270</f>
        <v>52854885.68</v>
      </c>
      <c r="O269" s="9">
        <f t="shared" si="195"/>
        <v>5018910.3999999985</v>
      </c>
      <c r="P269" s="9">
        <f t="shared" ref="P269:Y269" si="243">P270</f>
        <v>17821348.010000002</v>
      </c>
      <c r="Q269" s="9">
        <f t="shared" si="203"/>
        <v>0</v>
      </c>
      <c r="R269" s="9">
        <f t="shared" si="243"/>
        <v>17821348.010000002</v>
      </c>
      <c r="S269" s="9">
        <f t="shared" si="219"/>
        <v>0</v>
      </c>
      <c r="T269" s="9">
        <f t="shared" si="243"/>
        <v>17821348.010000002</v>
      </c>
      <c r="U269" s="24">
        <f t="shared" si="243"/>
        <v>19421885.690000001</v>
      </c>
      <c r="V269" s="24">
        <f t="shared" si="215"/>
        <v>0</v>
      </c>
      <c r="W269" s="39">
        <f t="shared" si="243"/>
        <v>19421885.690000001</v>
      </c>
      <c r="X269" s="24">
        <f t="shared" si="216"/>
        <v>0</v>
      </c>
      <c r="Y269" s="43">
        <f t="shared" si="243"/>
        <v>19421885.690000001</v>
      </c>
    </row>
    <row r="270" spans="1:25" ht="15.6" x14ac:dyDescent="0.25">
      <c r="A270" s="10" t="s">
        <v>191</v>
      </c>
      <c r="B270" s="3" t="s">
        <v>184</v>
      </c>
      <c r="C270" s="3" t="s">
        <v>50</v>
      </c>
      <c r="D270" s="3" t="s">
        <v>117</v>
      </c>
      <c r="E270" s="3" t="s">
        <v>207</v>
      </c>
      <c r="F270" s="3" t="s">
        <v>192</v>
      </c>
      <c r="G270" s="9">
        <v>39402623.390000001</v>
      </c>
      <c r="H270" s="9">
        <f t="shared" si="211"/>
        <v>6482932.950000003</v>
      </c>
      <c r="I270" s="9">
        <v>45885556.340000004</v>
      </c>
      <c r="J270" s="36">
        <f t="shared" si="212"/>
        <v>1611031.4599999934</v>
      </c>
      <c r="K270" s="9">
        <v>47496587.799999997</v>
      </c>
      <c r="L270" s="36">
        <v>47835975.280000001</v>
      </c>
      <c r="M270" s="9">
        <f t="shared" si="231"/>
        <v>339387.48000000417</v>
      </c>
      <c r="N270" s="36">
        <v>52854885.68</v>
      </c>
      <c r="O270" s="9">
        <f t="shared" si="195"/>
        <v>5018910.3999999985</v>
      </c>
      <c r="P270" s="9">
        <v>17821348.010000002</v>
      </c>
      <c r="Q270" s="9">
        <f t="shared" si="203"/>
        <v>0</v>
      </c>
      <c r="R270" s="9">
        <v>17821348.010000002</v>
      </c>
      <c r="S270" s="9">
        <f t="shared" si="219"/>
        <v>0</v>
      </c>
      <c r="T270" s="9">
        <v>17821348.010000002</v>
      </c>
      <c r="U270" s="24">
        <v>19421885.690000001</v>
      </c>
      <c r="V270" s="24">
        <f t="shared" si="215"/>
        <v>0</v>
      </c>
      <c r="W270" s="39">
        <v>19421885.690000001</v>
      </c>
      <c r="X270" s="24">
        <f t="shared" si="216"/>
        <v>0</v>
      </c>
      <c r="Y270" s="43">
        <v>19421885.690000001</v>
      </c>
    </row>
    <row r="271" spans="1:25" ht="46.8" x14ac:dyDescent="0.25">
      <c r="A271" s="10" t="s">
        <v>208</v>
      </c>
      <c r="B271" s="3" t="s">
        <v>184</v>
      </c>
      <c r="C271" s="3" t="s">
        <v>50</v>
      </c>
      <c r="D271" s="3" t="s">
        <v>117</v>
      </c>
      <c r="E271" s="3" t="s">
        <v>209</v>
      </c>
      <c r="F271" s="11" t="s">
        <v>0</v>
      </c>
      <c r="G271" s="9">
        <f>G272</f>
        <v>68000</v>
      </c>
      <c r="H271" s="9">
        <f t="shared" si="211"/>
        <v>0</v>
      </c>
      <c r="I271" s="9">
        <f>I272</f>
        <v>68000</v>
      </c>
      <c r="J271" s="36">
        <f t="shared" si="212"/>
        <v>0</v>
      </c>
      <c r="K271" s="9">
        <f>K272</f>
        <v>68000</v>
      </c>
      <c r="L271" s="36">
        <f>L272</f>
        <v>68000</v>
      </c>
      <c r="M271" s="9">
        <f t="shared" si="231"/>
        <v>0</v>
      </c>
      <c r="N271" s="36">
        <f>N272</f>
        <v>64474</v>
      </c>
      <c r="O271" s="9">
        <f t="shared" si="195"/>
        <v>-3526</v>
      </c>
      <c r="P271" s="9">
        <v>0</v>
      </c>
      <c r="Q271" s="9">
        <f t="shared" si="203"/>
        <v>0</v>
      </c>
      <c r="R271" s="9">
        <v>0</v>
      </c>
      <c r="S271" s="9">
        <f t="shared" si="219"/>
        <v>0</v>
      </c>
      <c r="T271" s="9">
        <v>0</v>
      </c>
      <c r="U271" s="24">
        <v>0</v>
      </c>
      <c r="V271" s="24">
        <f t="shared" si="215"/>
        <v>0</v>
      </c>
      <c r="W271" s="39">
        <v>0</v>
      </c>
      <c r="X271" s="24">
        <f t="shared" si="216"/>
        <v>0</v>
      </c>
      <c r="Y271" s="43">
        <v>0</v>
      </c>
    </row>
    <row r="272" spans="1:25" ht="46.8" x14ac:dyDescent="0.25">
      <c r="A272" s="10" t="s">
        <v>189</v>
      </c>
      <c r="B272" s="3" t="s">
        <v>184</v>
      </c>
      <c r="C272" s="3" t="s">
        <v>50</v>
      </c>
      <c r="D272" s="3" t="s">
        <v>117</v>
      </c>
      <c r="E272" s="3" t="s">
        <v>209</v>
      </c>
      <c r="F272" s="3" t="s">
        <v>190</v>
      </c>
      <c r="G272" s="9">
        <f>G273</f>
        <v>68000</v>
      </c>
      <c r="H272" s="9">
        <f t="shared" si="211"/>
        <v>0</v>
      </c>
      <c r="I272" s="9">
        <f>I273</f>
        <v>68000</v>
      </c>
      <c r="J272" s="36">
        <f t="shared" si="212"/>
        <v>0</v>
      </c>
      <c r="K272" s="9">
        <f>K273</f>
        <v>68000</v>
      </c>
      <c r="L272" s="36">
        <f>L273</f>
        <v>68000</v>
      </c>
      <c r="M272" s="9">
        <f t="shared" si="231"/>
        <v>0</v>
      </c>
      <c r="N272" s="36">
        <f>N273</f>
        <v>64474</v>
      </c>
      <c r="O272" s="9">
        <f t="shared" si="195"/>
        <v>-3526</v>
      </c>
      <c r="P272" s="9">
        <v>0</v>
      </c>
      <c r="Q272" s="9">
        <f t="shared" si="203"/>
        <v>0</v>
      </c>
      <c r="R272" s="9">
        <v>0</v>
      </c>
      <c r="S272" s="9">
        <f t="shared" si="219"/>
        <v>0</v>
      </c>
      <c r="T272" s="9">
        <v>0</v>
      </c>
      <c r="U272" s="24">
        <v>0</v>
      </c>
      <c r="V272" s="24">
        <f t="shared" si="215"/>
        <v>0</v>
      </c>
      <c r="W272" s="39">
        <v>0</v>
      </c>
      <c r="X272" s="24">
        <f t="shared" si="216"/>
        <v>0</v>
      </c>
      <c r="Y272" s="43">
        <v>0</v>
      </c>
    </row>
    <row r="273" spans="1:25" ht="15.6" x14ac:dyDescent="0.25">
      <c r="A273" s="10" t="s">
        <v>191</v>
      </c>
      <c r="B273" s="3" t="s">
        <v>184</v>
      </c>
      <c r="C273" s="3" t="s">
        <v>50</v>
      </c>
      <c r="D273" s="3" t="s">
        <v>117</v>
      </c>
      <c r="E273" s="3" t="s">
        <v>209</v>
      </c>
      <c r="F273" s="3" t="s">
        <v>192</v>
      </c>
      <c r="G273" s="9">
        <v>68000</v>
      </c>
      <c r="H273" s="9">
        <f t="shared" si="211"/>
        <v>0</v>
      </c>
      <c r="I273" s="9">
        <v>68000</v>
      </c>
      <c r="J273" s="36">
        <f t="shared" si="212"/>
        <v>0</v>
      </c>
      <c r="K273" s="9">
        <v>68000</v>
      </c>
      <c r="L273" s="36">
        <v>68000</v>
      </c>
      <c r="M273" s="9">
        <f t="shared" si="231"/>
        <v>0</v>
      </c>
      <c r="N273" s="36">
        <v>64474</v>
      </c>
      <c r="O273" s="9">
        <f t="shared" si="195"/>
        <v>-3526</v>
      </c>
      <c r="P273" s="9">
        <v>0</v>
      </c>
      <c r="Q273" s="9">
        <f t="shared" si="203"/>
        <v>0</v>
      </c>
      <c r="R273" s="9">
        <v>0</v>
      </c>
      <c r="S273" s="9">
        <f t="shared" si="219"/>
        <v>0</v>
      </c>
      <c r="T273" s="9">
        <v>0</v>
      </c>
      <c r="U273" s="24">
        <v>0</v>
      </c>
      <c r="V273" s="24">
        <f t="shared" si="215"/>
        <v>0</v>
      </c>
      <c r="W273" s="39">
        <v>0</v>
      </c>
      <c r="X273" s="24">
        <f t="shared" si="216"/>
        <v>0</v>
      </c>
      <c r="Y273" s="43">
        <v>0</v>
      </c>
    </row>
    <row r="274" spans="1:25" ht="31.2" hidden="1" x14ac:dyDescent="0.25">
      <c r="A274" s="10" t="s">
        <v>210</v>
      </c>
      <c r="B274" s="3" t="s">
        <v>184</v>
      </c>
      <c r="C274" s="3" t="s">
        <v>50</v>
      </c>
      <c r="D274" s="3" t="s">
        <v>117</v>
      </c>
      <c r="E274" s="3" t="s">
        <v>211</v>
      </c>
      <c r="F274" s="11" t="s">
        <v>0</v>
      </c>
      <c r="G274" s="9">
        <f>G275</f>
        <v>5236000</v>
      </c>
      <c r="H274" s="9">
        <f t="shared" si="211"/>
        <v>0</v>
      </c>
      <c r="I274" s="9">
        <f>I275</f>
        <v>5236000</v>
      </c>
      <c r="J274" s="36">
        <f t="shared" si="212"/>
        <v>0</v>
      </c>
      <c r="K274" s="9">
        <f>K275</f>
        <v>5236000</v>
      </c>
      <c r="L274" s="36">
        <f>L275</f>
        <v>5236000</v>
      </c>
      <c r="M274" s="9">
        <f t="shared" si="231"/>
        <v>0</v>
      </c>
      <c r="N274" s="36">
        <f>N275</f>
        <v>5236000</v>
      </c>
      <c r="O274" s="9">
        <f t="shared" si="195"/>
        <v>0</v>
      </c>
      <c r="P274" s="9">
        <f t="shared" ref="P274:Y274" si="244">P275</f>
        <v>5236000</v>
      </c>
      <c r="Q274" s="9">
        <f t="shared" si="203"/>
        <v>0</v>
      </c>
      <c r="R274" s="9">
        <f t="shared" si="244"/>
        <v>5236000</v>
      </c>
      <c r="S274" s="9">
        <f t="shared" si="219"/>
        <v>0</v>
      </c>
      <c r="T274" s="9">
        <f t="shared" si="244"/>
        <v>5236000</v>
      </c>
      <c r="U274" s="24">
        <f t="shared" si="244"/>
        <v>5236000</v>
      </c>
      <c r="V274" s="24">
        <f t="shared" si="215"/>
        <v>0</v>
      </c>
      <c r="W274" s="39">
        <f t="shared" si="244"/>
        <v>5236000</v>
      </c>
      <c r="X274" s="24">
        <f t="shared" si="216"/>
        <v>0</v>
      </c>
      <c r="Y274" s="43">
        <f t="shared" si="244"/>
        <v>5236000</v>
      </c>
    </row>
    <row r="275" spans="1:25" ht="46.8" hidden="1" x14ac:dyDescent="0.25">
      <c r="A275" s="10" t="s">
        <v>189</v>
      </c>
      <c r="B275" s="3" t="s">
        <v>184</v>
      </c>
      <c r="C275" s="3" t="s">
        <v>50</v>
      </c>
      <c r="D275" s="3" t="s">
        <v>117</v>
      </c>
      <c r="E275" s="3" t="s">
        <v>211</v>
      </c>
      <c r="F275" s="3" t="s">
        <v>190</v>
      </c>
      <c r="G275" s="9">
        <f>G276</f>
        <v>5236000</v>
      </c>
      <c r="H275" s="9">
        <f t="shared" si="211"/>
        <v>0</v>
      </c>
      <c r="I275" s="9">
        <f>I276</f>
        <v>5236000</v>
      </c>
      <c r="J275" s="36">
        <f t="shared" si="212"/>
        <v>0</v>
      </c>
      <c r="K275" s="9">
        <f>K276</f>
        <v>5236000</v>
      </c>
      <c r="L275" s="36">
        <f>L276</f>
        <v>5236000</v>
      </c>
      <c r="M275" s="9">
        <f t="shared" si="231"/>
        <v>0</v>
      </c>
      <c r="N275" s="36">
        <f>N276</f>
        <v>5236000</v>
      </c>
      <c r="O275" s="9">
        <f t="shared" si="195"/>
        <v>0</v>
      </c>
      <c r="P275" s="9">
        <f t="shared" ref="P275:Y275" si="245">P276</f>
        <v>5236000</v>
      </c>
      <c r="Q275" s="9">
        <f t="shared" si="203"/>
        <v>0</v>
      </c>
      <c r="R275" s="9">
        <f t="shared" si="245"/>
        <v>5236000</v>
      </c>
      <c r="S275" s="9">
        <f t="shared" si="219"/>
        <v>0</v>
      </c>
      <c r="T275" s="9">
        <f t="shared" si="245"/>
        <v>5236000</v>
      </c>
      <c r="U275" s="24">
        <f t="shared" si="245"/>
        <v>5236000</v>
      </c>
      <c r="V275" s="24">
        <f t="shared" si="215"/>
        <v>0</v>
      </c>
      <c r="W275" s="39">
        <f t="shared" si="245"/>
        <v>5236000</v>
      </c>
      <c r="X275" s="24">
        <f t="shared" si="216"/>
        <v>0</v>
      </c>
      <c r="Y275" s="43">
        <f t="shared" si="245"/>
        <v>5236000</v>
      </c>
    </row>
    <row r="276" spans="1:25" ht="15.6" hidden="1" x14ac:dyDescent="0.25">
      <c r="A276" s="10" t="s">
        <v>191</v>
      </c>
      <c r="B276" s="3" t="s">
        <v>184</v>
      </c>
      <c r="C276" s="3" t="s">
        <v>50</v>
      </c>
      <c r="D276" s="3" t="s">
        <v>117</v>
      </c>
      <c r="E276" s="3" t="s">
        <v>211</v>
      </c>
      <c r="F276" s="3" t="s">
        <v>192</v>
      </c>
      <c r="G276" s="9">
        <v>5236000</v>
      </c>
      <c r="H276" s="9">
        <f t="shared" si="211"/>
        <v>0</v>
      </c>
      <c r="I276" s="9">
        <v>5236000</v>
      </c>
      <c r="J276" s="36">
        <f t="shared" si="212"/>
        <v>0</v>
      </c>
      <c r="K276" s="9">
        <v>5236000</v>
      </c>
      <c r="L276" s="36">
        <v>5236000</v>
      </c>
      <c r="M276" s="9">
        <f t="shared" si="231"/>
        <v>0</v>
      </c>
      <c r="N276" s="36">
        <v>5236000</v>
      </c>
      <c r="O276" s="9">
        <f t="shared" si="195"/>
        <v>0</v>
      </c>
      <c r="P276" s="9">
        <v>5236000</v>
      </c>
      <c r="Q276" s="9">
        <f t="shared" si="203"/>
        <v>0</v>
      </c>
      <c r="R276" s="9">
        <v>5236000</v>
      </c>
      <c r="S276" s="9">
        <f t="shared" si="219"/>
        <v>0</v>
      </c>
      <c r="T276" s="9">
        <v>5236000</v>
      </c>
      <c r="U276" s="24">
        <v>5236000</v>
      </c>
      <c r="V276" s="24">
        <f t="shared" si="215"/>
        <v>0</v>
      </c>
      <c r="W276" s="39">
        <v>5236000</v>
      </c>
      <c r="X276" s="24">
        <f t="shared" si="216"/>
        <v>0</v>
      </c>
      <c r="Y276" s="43">
        <v>5236000</v>
      </c>
    </row>
    <row r="277" spans="1:25" ht="31.2" hidden="1" x14ac:dyDescent="0.25">
      <c r="A277" s="10" t="s">
        <v>212</v>
      </c>
      <c r="B277" s="3" t="s">
        <v>184</v>
      </c>
      <c r="C277" s="3" t="s">
        <v>50</v>
      </c>
      <c r="D277" s="3" t="s">
        <v>117</v>
      </c>
      <c r="E277" s="3" t="s">
        <v>213</v>
      </c>
      <c r="F277" s="11" t="s">
        <v>0</v>
      </c>
      <c r="G277" s="9">
        <f>G278</f>
        <v>40000</v>
      </c>
      <c r="H277" s="9">
        <f t="shared" si="211"/>
        <v>0</v>
      </c>
      <c r="I277" s="9">
        <f>I278</f>
        <v>40000</v>
      </c>
      <c r="J277" s="36">
        <f t="shared" si="212"/>
        <v>0</v>
      </c>
      <c r="K277" s="9">
        <f>K278</f>
        <v>40000</v>
      </c>
      <c r="L277" s="36">
        <f>L278</f>
        <v>40000</v>
      </c>
      <c r="M277" s="9">
        <f t="shared" si="231"/>
        <v>0</v>
      </c>
      <c r="N277" s="36">
        <f>N278</f>
        <v>40000</v>
      </c>
      <c r="O277" s="9">
        <f t="shared" si="195"/>
        <v>0</v>
      </c>
      <c r="P277" s="9">
        <v>0</v>
      </c>
      <c r="Q277" s="9">
        <f t="shared" si="203"/>
        <v>0</v>
      </c>
      <c r="R277" s="9">
        <v>0</v>
      </c>
      <c r="S277" s="9">
        <f t="shared" si="219"/>
        <v>0</v>
      </c>
      <c r="T277" s="9">
        <v>0</v>
      </c>
      <c r="U277" s="24">
        <v>0</v>
      </c>
      <c r="V277" s="24">
        <f t="shared" si="215"/>
        <v>0</v>
      </c>
      <c r="W277" s="39">
        <v>0</v>
      </c>
      <c r="X277" s="24">
        <f t="shared" si="216"/>
        <v>0</v>
      </c>
      <c r="Y277" s="43">
        <v>0</v>
      </c>
    </row>
    <row r="278" spans="1:25" ht="46.8" hidden="1" x14ac:dyDescent="0.25">
      <c r="A278" s="10" t="s">
        <v>189</v>
      </c>
      <c r="B278" s="3" t="s">
        <v>184</v>
      </c>
      <c r="C278" s="3" t="s">
        <v>50</v>
      </c>
      <c r="D278" s="3" t="s">
        <v>117</v>
      </c>
      <c r="E278" s="3" t="s">
        <v>213</v>
      </c>
      <c r="F278" s="3" t="s">
        <v>190</v>
      </c>
      <c r="G278" s="9">
        <f>G279</f>
        <v>40000</v>
      </c>
      <c r="H278" s="9">
        <f t="shared" si="211"/>
        <v>0</v>
      </c>
      <c r="I278" s="9">
        <f>I279</f>
        <v>40000</v>
      </c>
      <c r="J278" s="36">
        <f t="shared" si="212"/>
        <v>0</v>
      </c>
      <c r="K278" s="9">
        <f>K279</f>
        <v>40000</v>
      </c>
      <c r="L278" s="36">
        <f>L279</f>
        <v>40000</v>
      </c>
      <c r="M278" s="9">
        <f t="shared" si="231"/>
        <v>0</v>
      </c>
      <c r="N278" s="36">
        <f>N279</f>
        <v>40000</v>
      </c>
      <c r="O278" s="9">
        <f t="shared" si="195"/>
        <v>0</v>
      </c>
      <c r="P278" s="9">
        <v>0</v>
      </c>
      <c r="Q278" s="9">
        <f t="shared" si="203"/>
        <v>0</v>
      </c>
      <c r="R278" s="9">
        <v>0</v>
      </c>
      <c r="S278" s="9">
        <f t="shared" si="219"/>
        <v>0</v>
      </c>
      <c r="T278" s="9">
        <v>0</v>
      </c>
      <c r="U278" s="24">
        <v>0</v>
      </c>
      <c r="V278" s="24">
        <f t="shared" si="215"/>
        <v>0</v>
      </c>
      <c r="W278" s="39">
        <v>0</v>
      </c>
      <c r="X278" s="24">
        <f t="shared" si="216"/>
        <v>0</v>
      </c>
      <c r="Y278" s="43">
        <v>0</v>
      </c>
    </row>
    <row r="279" spans="1:25" ht="15.6" hidden="1" x14ac:dyDescent="0.25">
      <c r="A279" s="10" t="s">
        <v>191</v>
      </c>
      <c r="B279" s="3" t="s">
        <v>184</v>
      </c>
      <c r="C279" s="3" t="s">
        <v>50</v>
      </c>
      <c r="D279" s="3" t="s">
        <v>117</v>
      </c>
      <c r="E279" s="3" t="s">
        <v>213</v>
      </c>
      <c r="F279" s="3" t="s">
        <v>192</v>
      </c>
      <c r="G279" s="9">
        <v>40000</v>
      </c>
      <c r="H279" s="9">
        <f t="shared" si="211"/>
        <v>0</v>
      </c>
      <c r="I279" s="9">
        <v>40000</v>
      </c>
      <c r="J279" s="36">
        <f t="shared" si="212"/>
        <v>0</v>
      </c>
      <c r="K279" s="9">
        <v>40000</v>
      </c>
      <c r="L279" s="36">
        <v>40000</v>
      </c>
      <c r="M279" s="9">
        <f t="shared" si="231"/>
        <v>0</v>
      </c>
      <c r="N279" s="36">
        <v>40000</v>
      </c>
      <c r="O279" s="9">
        <f t="shared" ref="O279:O342" si="246">N279-L279</f>
        <v>0</v>
      </c>
      <c r="P279" s="9">
        <v>0</v>
      </c>
      <c r="Q279" s="9">
        <f t="shared" si="203"/>
        <v>0</v>
      </c>
      <c r="R279" s="9">
        <v>0</v>
      </c>
      <c r="S279" s="9">
        <f t="shared" si="219"/>
        <v>0</v>
      </c>
      <c r="T279" s="9">
        <v>0</v>
      </c>
      <c r="U279" s="24">
        <v>0</v>
      </c>
      <c r="V279" s="24">
        <f t="shared" si="215"/>
        <v>0</v>
      </c>
      <c r="W279" s="39">
        <v>0</v>
      </c>
      <c r="X279" s="24">
        <f t="shared" si="216"/>
        <v>0</v>
      </c>
      <c r="Y279" s="43">
        <v>0</v>
      </c>
    </row>
    <row r="280" spans="1:25" ht="187.2" hidden="1" x14ac:dyDescent="0.25">
      <c r="A280" s="10" t="s">
        <v>312</v>
      </c>
      <c r="B280" s="3" t="s">
        <v>184</v>
      </c>
      <c r="C280" s="3" t="s">
        <v>50</v>
      </c>
      <c r="D280" s="3" t="s">
        <v>117</v>
      </c>
      <c r="E280" s="3" t="s">
        <v>311</v>
      </c>
      <c r="F280" s="3"/>
      <c r="G280" s="9">
        <f>G281</f>
        <v>0</v>
      </c>
      <c r="H280" s="9">
        <f t="shared" ref="H280:H282" si="247">I280-G280</f>
        <v>12342960</v>
      </c>
      <c r="I280" s="9">
        <f>I281</f>
        <v>12342960</v>
      </c>
      <c r="J280" s="36">
        <f t="shared" ref="J280:J282" si="248">K280-I280</f>
        <v>-12342960</v>
      </c>
      <c r="K280" s="9">
        <f>K281</f>
        <v>0</v>
      </c>
      <c r="L280" s="36">
        <f>L281</f>
        <v>416640</v>
      </c>
      <c r="M280" s="9">
        <f t="shared" si="231"/>
        <v>416640</v>
      </c>
      <c r="N280" s="36">
        <f>N281</f>
        <v>416640</v>
      </c>
      <c r="O280" s="9">
        <f t="shared" si="246"/>
        <v>0</v>
      </c>
      <c r="P280" s="9">
        <f t="shared" ref="P280:Y281" si="249">P281</f>
        <v>0</v>
      </c>
      <c r="Q280" s="9">
        <f t="shared" ref="Q280:Q282" si="250">R280-P280</f>
        <v>11874240</v>
      </c>
      <c r="R280" s="9">
        <f t="shared" si="249"/>
        <v>11874240</v>
      </c>
      <c r="S280" s="9">
        <f t="shared" ref="S280:S282" si="251">T280-R280</f>
        <v>0</v>
      </c>
      <c r="T280" s="9">
        <f t="shared" si="249"/>
        <v>11874240</v>
      </c>
      <c r="U280" s="25">
        <f t="shared" si="249"/>
        <v>0</v>
      </c>
      <c r="V280" s="24">
        <f t="shared" ref="V280:V282" si="252">W280-U280</f>
        <v>11874240</v>
      </c>
      <c r="W280" s="41">
        <f t="shared" si="249"/>
        <v>11874240</v>
      </c>
      <c r="X280" s="24">
        <f t="shared" ref="X280:X282" si="253">Y280-W280</f>
        <v>0</v>
      </c>
      <c r="Y280" s="46">
        <f t="shared" si="249"/>
        <v>11874240</v>
      </c>
    </row>
    <row r="281" spans="1:25" ht="46.8" hidden="1" x14ac:dyDescent="0.25">
      <c r="A281" s="10" t="s">
        <v>189</v>
      </c>
      <c r="B281" s="3" t="s">
        <v>184</v>
      </c>
      <c r="C281" s="3" t="s">
        <v>50</v>
      </c>
      <c r="D281" s="3" t="s">
        <v>117</v>
      </c>
      <c r="E281" s="3" t="s">
        <v>311</v>
      </c>
      <c r="F281" s="3" t="s">
        <v>190</v>
      </c>
      <c r="G281" s="9">
        <f>G282</f>
        <v>0</v>
      </c>
      <c r="H281" s="9">
        <f t="shared" si="247"/>
        <v>12342960</v>
      </c>
      <c r="I281" s="9">
        <f>I282</f>
        <v>12342960</v>
      </c>
      <c r="J281" s="36">
        <f t="shared" si="248"/>
        <v>-12342960</v>
      </c>
      <c r="K281" s="9">
        <f>K282</f>
        <v>0</v>
      </c>
      <c r="L281" s="36">
        <f>L282</f>
        <v>416640</v>
      </c>
      <c r="M281" s="9">
        <f t="shared" si="231"/>
        <v>416640</v>
      </c>
      <c r="N281" s="36">
        <f>N282</f>
        <v>416640</v>
      </c>
      <c r="O281" s="9">
        <f t="shared" si="246"/>
        <v>0</v>
      </c>
      <c r="P281" s="9">
        <f t="shared" si="249"/>
        <v>0</v>
      </c>
      <c r="Q281" s="9">
        <f t="shared" si="250"/>
        <v>11874240</v>
      </c>
      <c r="R281" s="9">
        <f t="shared" si="249"/>
        <v>11874240</v>
      </c>
      <c r="S281" s="9">
        <f t="shared" si="251"/>
        <v>0</v>
      </c>
      <c r="T281" s="9">
        <f t="shared" si="249"/>
        <v>11874240</v>
      </c>
      <c r="U281" s="25">
        <f t="shared" si="249"/>
        <v>0</v>
      </c>
      <c r="V281" s="24">
        <f t="shared" si="252"/>
        <v>11874240</v>
      </c>
      <c r="W281" s="41">
        <f t="shared" si="249"/>
        <v>11874240</v>
      </c>
      <c r="X281" s="24">
        <f t="shared" si="253"/>
        <v>0</v>
      </c>
      <c r="Y281" s="46">
        <f t="shared" si="249"/>
        <v>11874240</v>
      </c>
    </row>
    <row r="282" spans="1:25" ht="15.6" hidden="1" x14ac:dyDescent="0.25">
      <c r="A282" s="10" t="s">
        <v>191</v>
      </c>
      <c r="B282" s="3" t="s">
        <v>184</v>
      </c>
      <c r="C282" s="3" t="s">
        <v>50</v>
      </c>
      <c r="D282" s="3" t="s">
        <v>117</v>
      </c>
      <c r="E282" s="3" t="s">
        <v>311</v>
      </c>
      <c r="F282" s="3" t="s">
        <v>192</v>
      </c>
      <c r="G282" s="9">
        <v>0</v>
      </c>
      <c r="H282" s="9">
        <f t="shared" si="247"/>
        <v>12342960</v>
      </c>
      <c r="I282" s="9">
        <v>12342960</v>
      </c>
      <c r="J282" s="36">
        <f t="shared" si="248"/>
        <v>-12342960</v>
      </c>
      <c r="K282" s="9">
        <v>0</v>
      </c>
      <c r="L282" s="36">
        <v>416640</v>
      </c>
      <c r="M282" s="9">
        <f t="shared" si="231"/>
        <v>416640</v>
      </c>
      <c r="N282" s="36">
        <v>416640</v>
      </c>
      <c r="O282" s="9">
        <f t="shared" si="246"/>
        <v>0</v>
      </c>
      <c r="P282" s="9"/>
      <c r="Q282" s="9">
        <f t="shared" si="250"/>
        <v>11874240</v>
      </c>
      <c r="R282" s="24">
        <v>11874240</v>
      </c>
      <c r="S282" s="9">
        <f t="shared" si="251"/>
        <v>0</v>
      </c>
      <c r="T282" s="24">
        <v>11874240</v>
      </c>
      <c r="U282" s="24">
        <v>0</v>
      </c>
      <c r="V282" s="24">
        <f t="shared" si="252"/>
        <v>11874240</v>
      </c>
      <c r="W282" s="39">
        <v>11874240</v>
      </c>
      <c r="X282" s="24">
        <f t="shared" si="253"/>
        <v>0</v>
      </c>
      <c r="Y282" s="43">
        <v>11874240</v>
      </c>
    </row>
    <row r="283" spans="1:25" ht="140.4" hidden="1" x14ac:dyDescent="0.25">
      <c r="A283" s="10" t="s">
        <v>204</v>
      </c>
      <c r="B283" s="3" t="s">
        <v>184</v>
      </c>
      <c r="C283" s="3" t="s">
        <v>50</v>
      </c>
      <c r="D283" s="3" t="s">
        <v>117</v>
      </c>
      <c r="E283" s="20" t="s">
        <v>291</v>
      </c>
      <c r="F283" s="3"/>
      <c r="G283" s="9">
        <f>G284</f>
        <v>0</v>
      </c>
      <c r="H283" s="9">
        <f t="shared" si="211"/>
        <v>12342960</v>
      </c>
      <c r="I283" s="9">
        <f>I284</f>
        <v>12342960</v>
      </c>
      <c r="J283" s="36">
        <f t="shared" si="212"/>
        <v>1979040</v>
      </c>
      <c r="K283" s="9">
        <f>K284</f>
        <v>14322000</v>
      </c>
      <c r="L283" s="36">
        <f>L284</f>
        <v>21769440</v>
      </c>
      <c r="M283" s="9">
        <f t="shared" si="231"/>
        <v>7447440</v>
      </c>
      <c r="N283" s="36">
        <f>N284</f>
        <v>21769440</v>
      </c>
      <c r="O283" s="9">
        <f t="shared" si="246"/>
        <v>0</v>
      </c>
      <c r="P283" s="9">
        <f t="shared" ref="P283:T284" si="254">P284</f>
        <v>0</v>
      </c>
      <c r="Q283" s="9">
        <f t="shared" si="203"/>
        <v>11874240</v>
      </c>
      <c r="R283" s="9">
        <f t="shared" si="254"/>
        <v>11874240</v>
      </c>
      <c r="S283" s="9">
        <f t="shared" si="219"/>
        <v>0</v>
      </c>
      <c r="T283" s="9">
        <f t="shared" si="254"/>
        <v>11874240</v>
      </c>
      <c r="U283" s="25">
        <f t="shared" ref="U283:Y283" si="255">U284</f>
        <v>0</v>
      </c>
      <c r="V283" s="24">
        <f t="shared" si="215"/>
        <v>11874240</v>
      </c>
      <c r="W283" s="41">
        <f t="shared" si="255"/>
        <v>11874240</v>
      </c>
      <c r="X283" s="24">
        <f t="shared" si="216"/>
        <v>0</v>
      </c>
      <c r="Y283" s="46">
        <f t="shared" si="255"/>
        <v>11874240</v>
      </c>
    </row>
    <row r="284" spans="1:25" ht="46.8" hidden="1" x14ac:dyDescent="0.25">
      <c r="A284" s="10" t="s">
        <v>189</v>
      </c>
      <c r="B284" s="3" t="s">
        <v>184</v>
      </c>
      <c r="C284" s="3" t="s">
        <v>50</v>
      </c>
      <c r="D284" s="3" t="s">
        <v>117</v>
      </c>
      <c r="E284" s="20" t="s">
        <v>291</v>
      </c>
      <c r="F284" s="3" t="s">
        <v>190</v>
      </c>
      <c r="G284" s="9">
        <f>G285</f>
        <v>0</v>
      </c>
      <c r="H284" s="9">
        <f t="shared" si="211"/>
        <v>12342960</v>
      </c>
      <c r="I284" s="9">
        <f>I285</f>
        <v>12342960</v>
      </c>
      <c r="J284" s="36">
        <f t="shared" si="212"/>
        <v>1979040</v>
      </c>
      <c r="K284" s="9">
        <f>K285</f>
        <v>14322000</v>
      </c>
      <c r="L284" s="36">
        <f>L285</f>
        <v>21769440</v>
      </c>
      <c r="M284" s="9">
        <f t="shared" si="231"/>
        <v>7447440</v>
      </c>
      <c r="N284" s="36">
        <f>N285</f>
        <v>21769440</v>
      </c>
      <c r="O284" s="9">
        <f t="shared" si="246"/>
        <v>0</v>
      </c>
      <c r="P284" s="9">
        <f t="shared" si="254"/>
        <v>0</v>
      </c>
      <c r="Q284" s="9">
        <f t="shared" si="203"/>
        <v>11874240</v>
      </c>
      <c r="R284" s="9">
        <f t="shared" si="254"/>
        <v>11874240</v>
      </c>
      <c r="S284" s="9">
        <f t="shared" si="219"/>
        <v>0</v>
      </c>
      <c r="T284" s="9">
        <f t="shared" si="254"/>
        <v>11874240</v>
      </c>
      <c r="U284" s="25">
        <f t="shared" ref="U284:Y284" si="256">U285</f>
        <v>0</v>
      </c>
      <c r="V284" s="24">
        <f t="shared" si="215"/>
        <v>11874240</v>
      </c>
      <c r="W284" s="41">
        <f t="shared" si="256"/>
        <v>11874240</v>
      </c>
      <c r="X284" s="24">
        <f t="shared" si="216"/>
        <v>0</v>
      </c>
      <c r="Y284" s="46">
        <f t="shared" si="256"/>
        <v>11874240</v>
      </c>
    </row>
    <row r="285" spans="1:25" ht="15.6" hidden="1" x14ac:dyDescent="0.25">
      <c r="A285" s="10" t="s">
        <v>191</v>
      </c>
      <c r="B285" s="3" t="s">
        <v>184</v>
      </c>
      <c r="C285" s="3" t="s">
        <v>50</v>
      </c>
      <c r="D285" s="3" t="s">
        <v>117</v>
      </c>
      <c r="E285" s="20" t="s">
        <v>291</v>
      </c>
      <c r="F285" s="3" t="s">
        <v>192</v>
      </c>
      <c r="G285" s="9">
        <v>0</v>
      </c>
      <c r="H285" s="9">
        <f t="shared" si="211"/>
        <v>12342960</v>
      </c>
      <c r="I285" s="9">
        <v>12342960</v>
      </c>
      <c r="J285" s="36">
        <f t="shared" si="212"/>
        <v>1979040</v>
      </c>
      <c r="K285" s="9">
        <v>14322000</v>
      </c>
      <c r="L285" s="36">
        <v>21769440</v>
      </c>
      <c r="M285" s="9">
        <f t="shared" si="231"/>
        <v>7447440</v>
      </c>
      <c r="N285" s="36">
        <v>21769440</v>
      </c>
      <c r="O285" s="9">
        <f t="shared" si="246"/>
        <v>0</v>
      </c>
      <c r="P285" s="9"/>
      <c r="Q285" s="9">
        <f t="shared" si="203"/>
        <v>11874240</v>
      </c>
      <c r="R285" s="24">
        <v>11874240</v>
      </c>
      <c r="S285" s="9">
        <f t="shared" si="219"/>
        <v>0</v>
      </c>
      <c r="T285" s="24">
        <v>11874240</v>
      </c>
      <c r="U285" s="24">
        <v>0</v>
      </c>
      <c r="V285" s="24">
        <f t="shared" si="215"/>
        <v>11874240</v>
      </c>
      <c r="W285" s="39">
        <v>11874240</v>
      </c>
      <c r="X285" s="24">
        <f t="shared" si="216"/>
        <v>0</v>
      </c>
      <c r="Y285" s="43">
        <v>11874240</v>
      </c>
    </row>
    <row r="286" spans="1:25" ht="78" hidden="1" x14ac:dyDescent="0.25">
      <c r="A286" s="10" t="s">
        <v>214</v>
      </c>
      <c r="B286" s="3" t="s">
        <v>184</v>
      </c>
      <c r="C286" s="3" t="s">
        <v>50</v>
      </c>
      <c r="D286" s="3" t="s">
        <v>117</v>
      </c>
      <c r="E286" s="3" t="s">
        <v>215</v>
      </c>
      <c r="F286" s="11" t="s">
        <v>0</v>
      </c>
      <c r="G286" s="9">
        <f>G287</f>
        <v>5337159.17</v>
      </c>
      <c r="H286" s="9">
        <f t="shared" si="211"/>
        <v>0</v>
      </c>
      <c r="I286" s="9">
        <f>I287</f>
        <v>5337159.17</v>
      </c>
      <c r="J286" s="36">
        <f t="shared" si="212"/>
        <v>0</v>
      </c>
      <c r="K286" s="9">
        <f>K287</f>
        <v>5337159.17</v>
      </c>
      <c r="L286" s="36">
        <f>L287</f>
        <v>5337159.17</v>
      </c>
      <c r="M286" s="9">
        <f t="shared" si="231"/>
        <v>0</v>
      </c>
      <c r="N286" s="36">
        <f>N287</f>
        <v>5337159.17</v>
      </c>
      <c r="O286" s="9">
        <f t="shared" si="246"/>
        <v>0</v>
      </c>
      <c r="P286" s="9">
        <f t="shared" ref="P286:Y286" si="257">P287</f>
        <v>5083230.87</v>
      </c>
      <c r="Q286" s="9">
        <f t="shared" si="203"/>
        <v>0</v>
      </c>
      <c r="R286" s="9">
        <f t="shared" si="257"/>
        <v>5083230.87</v>
      </c>
      <c r="S286" s="9">
        <f t="shared" si="219"/>
        <v>0</v>
      </c>
      <c r="T286" s="9">
        <f t="shared" si="257"/>
        <v>5083230.87</v>
      </c>
      <c r="U286" s="24">
        <f t="shared" si="257"/>
        <v>4948903.6399999997</v>
      </c>
      <c r="V286" s="24">
        <f t="shared" si="215"/>
        <v>0</v>
      </c>
      <c r="W286" s="39">
        <f t="shared" si="257"/>
        <v>4948903.6399999997</v>
      </c>
      <c r="X286" s="24">
        <f t="shared" si="216"/>
        <v>0</v>
      </c>
      <c r="Y286" s="43">
        <f t="shared" si="257"/>
        <v>4948903.6399999997</v>
      </c>
    </row>
    <row r="287" spans="1:25" ht="46.8" hidden="1" x14ac:dyDescent="0.25">
      <c r="A287" s="10" t="s">
        <v>189</v>
      </c>
      <c r="B287" s="3" t="s">
        <v>184</v>
      </c>
      <c r="C287" s="3" t="s">
        <v>50</v>
      </c>
      <c r="D287" s="3" t="s">
        <v>117</v>
      </c>
      <c r="E287" s="3" t="s">
        <v>215</v>
      </c>
      <c r="F287" s="3" t="s">
        <v>190</v>
      </c>
      <c r="G287" s="9">
        <f>G288</f>
        <v>5337159.17</v>
      </c>
      <c r="H287" s="9">
        <f t="shared" si="211"/>
        <v>0</v>
      </c>
      <c r="I287" s="9">
        <f>I288</f>
        <v>5337159.17</v>
      </c>
      <c r="J287" s="36">
        <f t="shared" si="212"/>
        <v>0</v>
      </c>
      <c r="K287" s="9">
        <f>K288</f>
        <v>5337159.17</v>
      </c>
      <c r="L287" s="36">
        <f>L288</f>
        <v>5337159.17</v>
      </c>
      <c r="M287" s="9">
        <f t="shared" si="231"/>
        <v>0</v>
      </c>
      <c r="N287" s="36">
        <f>N288</f>
        <v>5337159.17</v>
      </c>
      <c r="O287" s="9">
        <f t="shared" si="246"/>
        <v>0</v>
      </c>
      <c r="P287" s="9">
        <f t="shared" ref="P287:Y287" si="258">P288</f>
        <v>5083230.87</v>
      </c>
      <c r="Q287" s="9">
        <f t="shared" si="203"/>
        <v>0</v>
      </c>
      <c r="R287" s="9">
        <f t="shared" si="258"/>
        <v>5083230.87</v>
      </c>
      <c r="S287" s="9">
        <f t="shared" si="219"/>
        <v>0</v>
      </c>
      <c r="T287" s="9">
        <f t="shared" si="258"/>
        <v>5083230.87</v>
      </c>
      <c r="U287" s="24">
        <f t="shared" si="258"/>
        <v>4948903.6399999997</v>
      </c>
      <c r="V287" s="24">
        <f t="shared" si="215"/>
        <v>0</v>
      </c>
      <c r="W287" s="39">
        <f t="shared" si="258"/>
        <v>4948903.6399999997</v>
      </c>
      <c r="X287" s="24">
        <f t="shared" si="216"/>
        <v>0</v>
      </c>
      <c r="Y287" s="43">
        <f t="shared" si="258"/>
        <v>4948903.6399999997</v>
      </c>
    </row>
    <row r="288" spans="1:25" ht="15.6" hidden="1" x14ac:dyDescent="0.25">
      <c r="A288" s="10" t="s">
        <v>191</v>
      </c>
      <c r="B288" s="3" t="s">
        <v>184</v>
      </c>
      <c r="C288" s="3" t="s">
        <v>50</v>
      </c>
      <c r="D288" s="3" t="s">
        <v>117</v>
      </c>
      <c r="E288" s="3" t="s">
        <v>215</v>
      </c>
      <c r="F288" s="3" t="s">
        <v>192</v>
      </c>
      <c r="G288" s="9">
        <v>5337159.17</v>
      </c>
      <c r="H288" s="9">
        <f t="shared" si="211"/>
        <v>0</v>
      </c>
      <c r="I288" s="9">
        <v>5337159.17</v>
      </c>
      <c r="J288" s="36">
        <f t="shared" si="212"/>
        <v>0</v>
      </c>
      <c r="K288" s="9">
        <v>5337159.17</v>
      </c>
      <c r="L288" s="36">
        <v>5337159.17</v>
      </c>
      <c r="M288" s="9">
        <f t="shared" si="231"/>
        <v>0</v>
      </c>
      <c r="N288" s="36">
        <v>5337159.17</v>
      </c>
      <c r="O288" s="9">
        <f t="shared" si="246"/>
        <v>0</v>
      </c>
      <c r="P288" s="9">
        <v>5083230.87</v>
      </c>
      <c r="Q288" s="9">
        <f t="shared" si="203"/>
        <v>0</v>
      </c>
      <c r="R288" s="9">
        <v>5083230.87</v>
      </c>
      <c r="S288" s="9">
        <f t="shared" si="219"/>
        <v>0</v>
      </c>
      <c r="T288" s="9">
        <v>5083230.87</v>
      </c>
      <c r="U288" s="24">
        <v>4948903.6399999997</v>
      </c>
      <c r="V288" s="24">
        <f t="shared" si="215"/>
        <v>0</v>
      </c>
      <c r="W288" s="39">
        <v>4948903.6399999997</v>
      </c>
      <c r="X288" s="24">
        <f t="shared" si="216"/>
        <v>0</v>
      </c>
      <c r="Y288" s="43">
        <v>4948903.6399999997</v>
      </c>
    </row>
    <row r="289" spans="1:25" ht="62.4" hidden="1" x14ac:dyDescent="0.25">
      <c r="A289" s="10" t="s">
        <v>319</v>
      </c>
      <c r="B289" s="3" t="s">
        <v>184</v>
      </c>
      <c r="C289" s="3" t="s">
        <v>50</v>
      </c>
      <c r="D289" s="3" t="s">
        <v>117</v>
      </c>
      <c r="E289" s="3" t="s">
        <v>320</v>
      </c>
      <c r="F289" s="11" t="s">
        <v>0</v>
      </c>
      <c r="G289" s="9">
        <f>G290</f>
        <v>0</v>
      </c>
      <c r="H289" s="9">
        <f t="shared" ref="H289:N290" si="259">H290</f>
        <v>0</v>
      </c>
      <c r="I289" s="9">
        <f t="shared" si="259"/>
        <v>0</v>
      </c>
      <c r="J289" s="36">
        <f t="shared" si="259"/>
        <v>0</v>
      </c>
      <c r="K289" s="9">
        <f t="shared" si="259"/>
        <v>0</v>
      </c>
      <c r="L289" s="36">
        <f t="shared" si="259"/>
        <v>1451529.59</v>
      </c>
      <c r="M289" s="9">
        <f t="shared" si="231"/>
        <v>1451529.59</v>
      </c>
      <c r="N289" s="36">
        <f t="shared" si="259"/>
        <v>1451529.59</v>
      </c>
      <c r="O289" s="9">
        <f t="shared" si="246"/>
        <v>0</v>
      </c>
      <c r="P289" s="9"/>
      <c r="Q289" s="9"/>
      <c r="R289" s="9"/>
      <c r="S289" s="9">
        <v>0</v>
      </c>
      <c r="T289" s="9"/>
      <c r="U289" s="24"/>
      <c r="V289" s="24"/>
      <c r="W289" s="39"/>
      <c r="X289" s="24">
        <v>0</v>
      </c>
      <c r="Y289" s="43"/>
    </row>
    <row r="290" spans="1:25" ht="46.8" hidden="1" x14ac:dyDescent="0.25">
      <c r="A290" s="10" t="s">
        <v>189</v>
      </c>
      <c r="B290" s="3" t="s">
        <v>184</v>
      </c>
      <c r="C290" s="3" t="s">
        <v>50</v>
      </c>
      <c r="D290" s="3" t="s">
        <v>117</v>
      </c>
      <c r="E290" s="3" t="s">
        <v>215</v>
      </c>
      <c r="F290" s="3" t="s">
        <v>190</v>
      </c>
      <c r="G290" s="9">
        <f>G291</f>
        <v>0</v>
      </c>
      <c r="H290" s="9">
        <f t="shared" si="259"/>
        <v>0</v>
      </c>
      <c r="I290" s="9">
        <f t="shared" si="259"/>
        <v>0</v>
      </c>
      <c r="J290" s="36">
        <f t="shared" si="259"/>
        <v>0</v>
      </c>
      <c r="K290" s="9">
        <f t="shared" si="259"/>
        <v>0</v>
      </c>
      <c r="L290" s="36">
        <f t="shared" si="259"/>
        <v>1451529.59</v>
      </c>
      <c r="M290" s="9">
        <f t="shared" si="231"/>
        <v>1451529.59</v>
      </c>
      <c r="N290" s="36">
        <f t="shared" si="259"/>
        <v>1451529.59</v>
      </c>
      <c r="O290" s="9">
        <f t="shared" si="246"/>
        <v>0</v>
      </c>
      <c r="P290" s="9"/>
      <c r="Q290" s="9"/>
      <c r="R290" s="9"/>
      <c r="S290" s="9">
        <v>0</v>
      </c>
      <c r="T290" s="9"/>
      <c r="U290" s="24"/>
      <c r="V290" s="24"/>
      <c r="W290" s="39"/>
      <c r="X290" s="24">
        <v>0</v>
      </c>
      <c r="Y290" s="43"/>
    </row>
    <row r="291" spans="1:25" ht="15.6" hidden="1" x14ac:dyDescent="0.25">
      <c r="A291" s="10" t="s">
        <v>191</v>
      </c>
      <c r="B291" s="3" t="s">
        <v>184</v>
      </c>
      <c r="C291" s="3" t="s">
        <v>50</v>
      </c>
      <c r="D291" s="3" t="s">
        <v>117</v>
      </c>
      <c r="E291" s="3" t="s">
        <v>215</v>
      </c>
      <c r="F291" s="3" t="s">
        <v>192</v>
      </c>
      <c r="G291" s="9"/>
      <c r="H291" s="9"/>
      <c r="I291" s="9"/>
      <c r="J291" s="36"/>
      <c r="K291" s="9"/>
      <c r="L291" s="36">
        <v>1451529.59</v>
      </c>
      <c r="M291" s="9">
        <f t="shared" si="231"/>
        <v>1451529.59</v>
      </c>
      <c r="N291" s="36">
        <v>1451529.59</v>
      </c>
      <c r="O291" s="9">
        <f t="shared" si="246"/>
        <v>0</v>
      </c>
      <c r="P291" s="9"/>
      <c r="Q291" s="9"/>
      <c r="R291" s="9"/>
      <c r="S291" s="9"/>
      <c r="T291" s="9"/>
      <c r="U291" s="24"/>
      <c r="V291" s="24"/>
      <c r="W291" s="39"/>
      <c r="X291" s="24"/>
      <c r="Y291" s="43"/>
    </row>
    <row r="292" spans="1:25" ht="15.6" hidden="1" x14ac:dyDescent="0.25">
      <c r="A292" s="17" t="s">
        <v>228</v>
      </c>
      <c r="B292" s="3" t="s">
        <v>184</v>
      </c>
      <c r="C292" s="3" t="s">
        <v>50</v>
      </c>
      <c r="D292" s="3" t="s">
        <v>69</v>
      </c>
      <c r="E292" s="3"/>
      <c r="F292" s="3"/>
      <c r="G292" s="9">
        <f>G293</f>
        <v>0</v>
      </c>
      <c r="H292" s="9">
        <f t="shared" si="211"/>
        <v>120000</v>
      </c>
      <c r="I292" s="9">
        <f>I293</f>
        <v>120000</v>
      </c>
      <c r="J292" s="36">
        <f t="shared" si="212"/>
        <v>0</v>
      </c>
      <c r="K292" s="9">
        <f t="shared" ref="K292:N294" si="260">K293</f>
        <v>120000</v>
      </c>
      <c r="L292" s="36">
        <f t="shared" si="260"/>
        <v>120000</v>
      </c>
      <c r="M292" s="9">
        <f t="shared" si="231"/>
        <v>0</v>
      </c>
      <c r="N292" s="36">
        <f t="shared" si="260"/>
        <v>120000</v>
      </c>
      <c r="O292" s="9">
        <f t="shared" si="246"/>
        <v>0</v>
      </c>
      <c r="P292" s="9">
        <f t="shared" ref="P292:T292" si="261">P293</f>
        <v>0</v>
      </c>
      <c r="Q292" s="9">
        <f t="shared" si="203"/>
        <v>0</v>
      </c>
      <c r="R292" s="9">
        <f t="shared" si="261"/>
        <v>0</v>
      </c>
      <c r="S292" s="9">
        <f t="shared" si="219"/>
        <v>0</v>
      </c>
      <c r="T292" s="9">
        <f t="shared" si="261"/>
        <v>0</v>
      </c>
      <c r="U292" s="24"/>
      <c r="V292" s="24">
        <f t="shared" si="215"/>
        <v>0</v>
      </c>
      <c r="W292" s="39"/>
      <c r="X292" s="24">
        <f t="shared" si="216"/>
        <v>0</v>
      </c>
      <c r="Y292" s="43">
        <v>0</v>
      </c>
    </row>
    <row r="293" spans="1:25" ht="49.95" hidden="1" customHeight="1" x14ac:dyDescent="0.25">
      <c r="A293" s="10" t="s">
        <v>293</v>
      </c>
      <c r="B293" s="3" t="s">
        <v>184</v>
      </c>
      <c r="C293" s="3" t="s">
        <v>50</v>
      </c>
      <c r="D293" s="3" t="s">
        <v>69</v>
      </c>
      <c r="E293" s="20" t="s">
        <v>292</v>
      </c>
      <c r="F293" s="3"/>
      <c r="G293" s="9">
        <f>G294</f>
        <v>0</v>
      </c>
      <c r="H293" s="9">
        <f t="shared" si="211"/>
        <v>120000</v>
      </c>
      <c r="I293" s="9">
        <f>I294</f>
        <v>120000</v>
      </c>
      <c r="J293" s="36">
        <f t="shared" si="212"/>
        <v>0</v>
      </c>
      <c r="K293" s="9">
        <f t="shared" si="260"/>
        <v>120000</v>
      </c>
      <c r="L293" s="36">
        <f t="shared" si="260"/>
        <v>120000</v>
      </c>
      <c r="M293" s="9">
        <f t="shared" si="231"/>
        <v>0</v>
      </c>
      <c r="N293" s="36">
        <f t="shared" si="260"/>
        <v>120000</v>
      </c>
      <c r="O293" s="9">
        <f t="shared" si="246"/>
        <v>0</v>
      </c>
      <c r="P293" s="9">
        <f t="shared" ref="P293:T294" si="262">P294</f>
        <v>0</v>
      </c>
      <c r="Q293" s="9">
        <f t="shared" si="203"/>
        <v>0</v>
      </c>
      <c r="R293" s="9">
        <f t="shared" si="262"/>
        <v>0</v>
      </c>
      <c r="S293" s="9">
        <f t="shared" si="219"/>
        <v>0</v>
      </c>
      <c r="T293" s="9">
        <f t="shared" si="262"/>
        <v>0</v>
      </c>
      <c r="U293" s="24"/>
      <c r="V293" s="24">
        <f t="shared" si="215"/>
        <v>0</v>
      </c>
      <c r="W293" s="39"/>
      <c r="X293" s="24">
        <f t="shared" si="216"/>
        <v>0</v>
      </c>
      <c r="Y293" s="43">
        <v>0</v>
      </c>
    </row>
    <row r="294" spans="1:25" ht="46.8" hidden="1" x14ac:dyDescent="0.25">
      <c r="A294" s="10" t="s">
        <v>189</v>
      </c>
      <c r="B294" s="3" t="s">
        <v>184</v>
      </c>
      <c r="C294" s="3" t="s">
        <v>50</v>
      </c>
      <c r="D294" s="3" t="s">
        <v>69</v>
      </c>
      <c r="E294" s="20" t="s">
        <v>292</v>
      </c>
      <c r="F294" s="3" t="s">
        <v>190</v>
      </c>
      <c r="G294" s="9">
        <f>G295</f>
        <v>0</v>
      </c>
      <c r="H294" s="9">
        <f t="shared" si="211"/>
        <v>120000</v>
      </c>
      <c r="I294" s="9">
        <f>I295</f>
        <v>120000</v>
      </c>
      <c r="J294" s="36">
        <f t="shared" si="212"/>
        <v>0</v>
      </c>
      <c r="K294" s="9">
        <f t="shared" si="260"/>
        <v>120000</v>
      </c>
      <c r="L294" s="36">
        <f t="shared" si="260"/>
        <v>120000</v>
      </c>
      <c r="M294" s="9">
        <f t="shared" si="231"/>
        <v>0</v>
      </c>
      <c r="N294" s="36">
        <f t="shared" si="260"/>
        <v>120000</v>
      </c>
      <c r="O294" s="9">
        <f t="shared" si="246"/>
        <v>0</v>
      </c>
      <c r="P294" s="9">
        <f t="shared" si="262"/>
        <v>0</v>
      </c>
      <c r="Q294" s="9">
        <f t="shared" si="203"/>
        <v>0</v>
      </c>
      <c r="R294" s="9">
        <f t="shared" si="262"/>
        <v>0</v>
      </c>
      <c r="S294" s="9">
        <f t="shared" si="219"/>
        <v>0</v>
      </c>
      <c r="T294" s="9">
        <f t="shared" si="262"/>
        <v>0</v>
      </c>
      <c r="U294" s="24"/>
      <c r="V294" s="24">
        <f t="shared" si="215"/>
        <v>0</v>
      </c>
      <c r="W294" s="39"/>
      <c r="X294" s="24">
        <f t="shared" si="216"/>
        <v>0</v>
      </c>
      <c r="Y294" s="43">
        <v>0</v>
      </c>
    </row>
    <row r="295" spans="1:25" ht="15.6" hidden="1" x14ac:dyDescent="0.25">
      <c r="A295" s="10" t="s">
        <v>191</v>
      </c>
      <c r="B295" s="3" t="s">
        <v>184</v>
      </c>
      <c r="C295" s="3" t="s">
        <v>50</v>
      </c>
      <c r="D295" s="3" t="s">
        <v>69</v>
      </c>
      <c r="E295" s="20" t="s">
        <v>292</v>
      </c>
      <c r="F295" s="3" t="s">
        <v>192</v>
      </c>
      <c r="G295" s="9">
        <v>0</v>
      </c>
      <c r="H295" s="9">
        <f t="shared" si="211"/>
        <v>120000</v>
      </c>
      <c r="I295" s="9">
        <v>120000</v>
      </c>
      <c r="J295" s="36">
        <f t="shared" si="212"/>
        <v>0</v>
      </c>
      <c r="K295" s="9">
        <v>120000</v>
      </c>
      <c r="L295" s="36">
        <v>120000</v>
      </c>
      <c r="M295" s="9">
        <f t="shared" si="231"/>
        <v>0</v>
      </c>
      <c r="N295" s="36">
        <v>120000</v>
      </c>
      <c r="O295" s="9">
        <f t="shared" si="246"/>
        <v>0</v>
      </c>
      <c r="P295" s="9"/>
      <c r="Q295" s="9">
        <f t="shared" si="203"/>
        <v>0</v>
      </c>
      <c r="R295" s="9"/>
      <c r="S295" s="9">
        <f t="shared" si="219"/>
        <v>0</v>
      </c>
      <c r="T295" s="9">
        <v>0</v>
      </c>
      <c r="U295" s="24"/>
      <c r="V295" s="24">
        <f t="shared" si="215"/>
        <v>0</v>
      </c>
      <c r="W295" s="39"/>
      <c r="X295" s="24">
        <f t="shared" si="216"/>
        <v>0</v>
      </c>
      <c r="Y295" s="43">
        <v>0</v>
      </c>
    </row>
    <row r="296" spans="1:25" ht="15.6" hidden="1" x14ac:dyDescent="0.25">
      <c r="A296" s="8" t="s">
        <v>216</v>
      </c>
      <c r="B296" s="3" t="s">
        <v>184</v>
      </c>
      <c r="C296" s="3" t="s">
        <v>50</v>
      </c>
      <c r="D296" s="3" t="s">
        <v>71</v>
      </c>
      <c r="E296" s="3" t="s">
        <v>0</v>
      </c>
      <c r="F296" s="3" t="s">
        <v>0</v>
      </c>
      <c r="G296" s="9">
        <f>G297+G304+G311</f>
        <v>37456924.119999997</v>
      </c>
      <c r="H296" s="9">
        <f t="shared" si="211"/>
        <v>150000</v>
      </c>
      <c r="I296" s="9">
        <f>I297+I304+I311</f>
        <v>37606924.119999997</v>
      </c>
      <c r="J296" s="36">
        <f t="shared" si="212"/>
        <v>894500</v>
      </c>
      <c r="K296" s="9">
        <f>K297+K304+K311+K314</f>
        <v>38501424.119999997</v>
      </c>
      <c r="L296" s="36">
        <f>L297+L304+L311+L314</f>
        <v>40582334.57</v>
      </c>
      <c r="M296" s="9">
        <f t="shared" si="231"/>
        <v>2080910.450000003</v>
      </c>
      <c r="N296" s="36">
        <f>N297+N304+N311+N314</f>
        <v>40582334.57</v>
      </c>
      <c r="O296" s="9">
        <f t="shared" si="246"/>
        <v>0</v>
      </c>
      <c r="P296" s="9">
        <f t="shared" ref="P296:U296" si="263">P297+P304+P311</f>
        <v>34912681.119999997</v>
      </c>
      <c r="Q296" s="9">
        <f t="shared" si="203"/>
        <v>0</v>
      </c>
      <c r="R296" s="9">
        <f t="shared" ref="R296:T296" si="264">R297+R304+R311</f>
        <v>34912681.119999997</v>
      </c>
      <c r="S296" s="9">
        <f t="shared" si="219"/>
        <v>0</v>
      </c>
      <c r="T296" s="9">
        <f t="shared" si="264"/>
        <v>34912681.119999997</v>
      </c>
      <c r="U296" s="24">
        <f t="shared" si="263"/>
        <v>34912681.119999997</v>
      </c>
      <c r="V296" s="24">
        <f t="shared" si="215"/>
        <v>0</v>
      </c>
      <c r="W296" s="39">
        <f t="shared" ref="W296:Y296" si="265">W297+W304+W311</f>
        <v>34912681.119999997</v>
      </c>
      <c r="X296" s="24">
        <f t="shared" si="216"/>
        <v>0</v>
      </c>
      <c r="Y296" s="43">
        <f t="shared" si="265"/>
        <v>34912681.119999997</v>
      </c>
    </row>
    <row r="297" spans="1:25" ht="46.8" hidden="1" x14ac:dyDescent="0.25">
      <c r="A297" s="10" t="s">
        <v>43</v>
      </c>
      <c r="B297" s="3" t="s">
        <v>184</v>
      </c>
      <c r="C297" s="3" t="s">
        <v>50</v>
      </c>
      <c r="D297" s="3" t="s">
        <v>71</v>
      </c>
      <c r="E297" s="3" t="s">
        <v>217</v>
      </c>
      <c r="F297" s="11" t="s">
        <v>0</v>
      </c>
      <c r="G297" s="9">
        <f>G298+G300</f>
        <v>4269100</v>
      </c>
      <c r="H297" s="9">
        <f t="shared" si="211"/>
        <v>0</v>
      </c>
      <c r="I297" s="9">
        <f>I298+I300</f>
        <v>4269100</v>
      </c>
      <c r="J297" s="36">
        <f t="shared" si="212"/>
        <v>894500</v>
      </c>
      <c r="K297" s="9">
        <f>K298+K300+K302</f>
        <v>5163600</v>
      </c>
      <c r="L297" s="36">
        <f>L298+L300+L302</f>
        <v>5163600</v>
      </c>
      <c r="M297" s="9">
        <f t="shared" si="231"/>
        <v>0</v>
      </c>
      <c r="N297" s="36">
        <f>N298+N300+N302</f>
        <v>5163600</v>
      </c>
      <c r="O297" s="9">
        <f t="shared" si="246"/>
        <v>0</v>
      </c>
      <c r="P297" s="9">
        <f t="shared" ref="P297:U297" si="266">P298+P300</f>
        <v>3598400</v>
      </c>
      <c r="Q297" s="9">
        <f t="shared" si="203"/>
        <v>0</v>
      </c>
      <c r="R297" s="9">
        <f t="shared" ref="R297:T297" si="267">R298+R300</f>
        <v>3598400</v>
      </c>
      <c r="S297" s="9">
        <f t="shared" si="219"/>
        <v>0</v>
      </c>
      <c r="T297" s="9">
        <f t="shared" si="267"/>
        <v>3598400</v>
      </c>
      <c r="U297" s="24">
        <f t="shared" si="266"/>
        <v>3598400</v>
      </c>
      <c r="V297" s="24">
        <f t="shared" si="215"/>
        <v>0</v>
      </c>
      <c r="W297" s="39">
        <f t="shared" ref="W297:Y297" si="268">W298+W300</f>
        <v>3598400</v>
      </c>
      <c r="X297" s="24">
        <f t="shared" si="216"/>
        <v>0</v>
      </c>
      <c r="Y297" s="43">
        <f t="shared" si="268"/>
        <v>3598400</v>
      </c>
    </row>
    <row r="298" spans="1:25" ht="93.6" hidden="1" x14ac:dyDescent="0.25">
      <c r="A298" s="10" t="s">
        <v>27</v>
      </c>
      <c r="B298" s="3" t="s">
        <v>184</v>
      </c>
      <c r="C298" s="3" t="s">
        <v>50</v>
      </c>
      <c r="D298" s="3" t="s">
        <v>71</v>
      </c>
      <c r="E298" s="3" t="s">
        <v>217</v>
      </c>
      <c r="F298" s="3" t="s">
        <v>28</v>
      </c>
      <c r="G298" s="9">
        <f>G299</f>
        <v>3598400</v>
      </c>
      <c r="H298" s="9">
        <f t="shared" si="211"/>
        <v>0</v>
      </c>
      <c r="I298" s="9">
        <f>I299</f>
        <v>3598400</v>
      </c>
      <c r="J298" s="36">
        <f t="shared" si="212"/>
        <v>894500</v>
      </c>
      <c r="K298" s="9">
        <f>K299</f>
        <v>4492900</v>
      </c>
      <c r="L298" s="36">
        <f>L299</f>
        <v>4492900</v>
      </c>
      <c r="M298" s="9">
        <f t="shared" si="231"/>
        <v>0</v>
      </c>
      <c r="N298" s="36">
        <f>N299</f>
        <v>4492900</v>
      </c>
      <c r="O298" s="9">
        <f t="shared" si="246"/>
        <v>0</v>
      </c>
      <c r="P298" s="9">
        <f t="shared" ref="P298:Y298" si="269">P299</f>
        <v>3598400</v>
      </c>
      <c r="Q298" s="9">
        <f t="shared" si="203"/>
        <v>0</v>
      </c>
      <c r="R298" s="9">
        <f t="shared" si="269"/>
        <v>3598400</v>
      </c>
      <c r="S298" s="9">
        <f t="shared" si="219"/>
        <v>0</v>
      </c>
      <c r="T298" s="9">
        <f t="shared" si="269"/>
        <v>3598400</v>
      </c>
      <c r="U298" s="24">
        <f t="shared" si="269"/>
        <v>3598400</v>
      </c>
      <c r="V298" s="24">
        <f t="shared" si="215"/>
        <v>0</v>
      </c>
      <c r="W298" s="39">
        <f t="shared" si="269"/>
        <v>3598400</v>
      </c>
      <c r="X298" s="24">
        <f t="shared" si="216"/>
        <v>0</v>
      </c>
      <c r="Y298" s="43">
        <f t="shared" si="269"/>
        <v>3598400</v>
      </c>
    </row>
    <row r="299" spans="1:25" ht="31.2" hidden="1" x14ac:dyDescent="0.25">
      <c r="A299" s="10" t="s">
        <v>29</v>
      </c>
      <c r="B299" s="3" t="s">
        <v>184</v>
      </c>
      <c r="C299" s="3" t="s">
        <v>50</v>
      </c>
      <c r="D299" s="3" t="s">
        <v>71</v>
      </c>
      <c r="E299" s="3" t="s">
        <v>217</v>
      </c>
      <c r="F299" s="3" t="s">
        <v>30</v>
      </c>
      <c r="G299" s="9">
        <v>3598400</v>
      </c>
      <c r="H299" s="9">
        <f t="shared" si="211"/>
        <v>0</v>
      </c>
      <c r="I299" s="9">
        <v>3598400</v>
      </c>
      <c r="J299" s="36">
        <f t="shared" si="212"/>
        <v>894500</v>
      </c>
      <c r="K299" s="9">
        <v>4492900</v>
      </c>
      <c r="L299" s="36">
        <v>4492900</v>
      </c>
      <c r="M299" s="9">
        <f t="shared" si="231"/>
        <v>0</v>
      </c>
      <c r="N299" s="36">
        <v>4492900</v>
      </c>
      <c r="O299" s="9">
        <f t="shared" si="246"/>
        <v>0</v>
      </c>
      <c r="P299" s="9">
        <v>3598400</v>
      </c>
      <c r="Q299" s="9">
        <f t="shared" si="203"/>
        <v>0</v>
      </c>
      <c r="R299" s="9">
        <v>3598400</v>
      </c>
      <c r="S299" s="9">
        <f t="shared" si="219"/>
        <v>0</v>
      </c>
      <c r="T299" s="9">
        <v>3598400</v>
      </c>
      <c r="U299" s="24">
        <v>3598400</v>
      </c>
      <c r="V299" s="24">
        <f t="shared" si="215"/>
        <v>0</v>
      </c>
      <c r="W299" s="39">
        <v>3598400</v>
      </c>
      <c r="X299" s="24">
        <f t="shared" si="216"/>
        <v>0</v>
      </c>
      <c r="Y299" s="43">
        <v>3598400</v>
      </c>
    </row>
    <row r="300" spans="1:25" ht="46.8" hidden="1" x14ac:dyDescent="0.25">
      <c r="A300" s="10" t="s">
        <v>31</v>
      </c>
      <c r="B300" s="3" t="s">
        <v>184</v>
      </c>
      <c r="C300" s="3" t="s">
        <v>50</v>
      </c>
      <c r="D300" s="3" t="s">
        <v>71</v>
      </c>
      <c r="E300" s="3" t="s">
        <v>217</v>
      </c>
      <c r="F300" s="3" t="s">
        <v>32</v>
      </c>
      <c r="G300" s="9">
        <f>G301</f>
        <v>670700</v>
      </c>
      <c r="H300" s="9">
        <f t="shared" si="211"/>
        <v>0</v>
      </c>
      <c r="I300" s="9">
        <f>I301</f>
        <v>670700</v>
      </c>
      <c r="J300" s="36">
        <f t="shared" si="212"/>
        <v>0</v>
      </c>
      <c r="K300" s="9">
        <f>K301</f>
        <v>670700</v>
      </c>
      <c r="L300" s="36">
        <f>L301</f>
        <v>670700</v>
      </c>
      <c r="M300" s="9">
        <f t="shared" si="231"/>
        <v>0</v>
      </c>
      <c r="N300" s="36">
        <f>N301</f>
        <v>670700</v>
      </c>
      <c r="O300" s="9">
        <f t="shared" si="246"/>
        <v>0</v>
      </c>
      <c r="P300" s="9">
        <v>0</v>
      </c>
      <c r="Q300" s="9">
        <f t="shared" si="203"/>
        <v>0</v>
      </c>
      <c r="R300" s="9">
        <v>0</v>
      </c>
      <c r="S300" s="9">
        <f t="shared" si="219"/>
        <v>0</v>
      </c>
      <c r="T300" s="9">
        <v>0</v>
      </c>
      <c r="U300" s="24">
        <v>0</v>
      </c>
      <c r="V300" s="24">
        <f t="shared" si="215"/>
        <v>0</v>
      </c>
      <c r="W300" s="39">
        <v>0</v>
      </c>
      <c r="X300" s="24">
        <f t="shared" si="216"/>
        <v>0</v>
      </c>
      <c r="Y300" s="43">
        <v>0</v>
      </c>
    </row>
    <row r="301" spans="1:25" ht="46.8" hidden="1" x14ac:dyDescent="0.25">
      <c r="A301" s="10" t="s">
        <v>33</v>
      </c>
      <c r="B301" s="3" t="s">
        <v>184</v>
      </c>
      <c r="C301" s="3" t="s">
        <v>50</v>
      </c>
      <c r="D301" s="3" t="s">
        <v>71</v>
      </c>
      <c r="E301" s="3" t="s">
        <v>217</v>
      </c>
      <c r="F301" s="3" t="s">
        <v>34</v>
      </c>
      <c r="G301" s="9">
        <v>670700</v>
      </c>
      <c r="H301" s="9">
        <f t="shared" si="211"/>
        <v>0</v>
      </c>
      <c r="I301" s="9">
        <v>670700</v>
      </c>
      <c r="J301" s="36">
        <f t="shared" si="212"/>
        <v>0</v>
      </c>
      <c r="K301" s="9">
        <v>670700</v>
      </c>
      <c r="L301" s="36">
        <v>670700</v>
      </c>
      <c r="M301" s="9">
        <f t="shared" si="231"/>
        <v>0</v>
      </c>
      <c r="N301" s="36">
        <v>670700</v>
      </c>
      <c r="O301" s="9">
        <f t="shared" si="246"/>
        <v>0</v>
      </c>
      <c r="P301" s="9">
        <v>0</v>
      </c>
      <c r="Q301" s="9">
        <f t="shared" si="203"/>
        <v>0</v>
      </c>
      <c r="R301" s="9">
        <v>0</v>
      </c>
      <c r="S301" s="9">
        <f t="shared" si="219"/>
        <v>0</v>
      </c>
      <c r="T301" s="9">
        <v>0</v>
      </c>
      <c r="U301" s="24">
        <v>0</v>
      </c>
      <c r="V301" s="24">
        <f t="shared" si="215"/>
        <v>0</v>
      </c>
      <c r="W301" s="39">
        <v>0</v>
      </c>
      <c r="X301" s="24">
        <f t="shared" si="216"/>
        <v>0</v>
      </c>
      <c r="Y301" s="43">
        <v>0</v>
      </c>
    </row>
    <row r="302" spans="1:25" ht="15.6" hidden="1" x14ac:dyDescent="0.25">
      <c r="A302" s="10" t="s">
        <v>52</v>
      </c>
      <c r="B302" s="3" t="s">
        <v>184</v>
      </c>
      <c r="C302" s="3" t="s">
        <v>50</v>
      </c>
      <c r="D302" s="3" t="s">
        <v>71</v>
      </c>
      <c r="E302" s="3" t="s">
        <v>217</v>
      </c>
      <c r="F302" s="3">
        <v>800</v>
      </c>
      <c r="G302" s="9">
        <f>G303</f>
        <v>670700</v>
      </c>
      <c r="H302" s="9">
        <f t="shared" ref="H302:H303" si="270">I302-G302</f>
        <v>0</v>
      </c>
      <c r="I302" s="9">
        <f>I303</f>
        <v>670700</v>
      </c>
      <c r="J302" s="36">
        <f t="shared" ref="J302:J303" si="271">K302-I302</f>
        <v>-670700</v>
      </c>
      <c r="K302" s="9">
        <f>K303</f>
        <v>0</v>
      </c>
      <c r="L302" s="36">
        <f>L303</f>
        <v>0</v>
      </c>
      <c r="M302" s="9">
        <f t="shared" si="231"/>
        <v>0</v>
      </c>
      <c r="N302" s="36">
        <f>N303</f>
        <v>0</v>
      </c>
      <c r="O302" s="9">
        <f t="shared" si="246"/>
        <v>0</v>
      </c>
      <c r="P302" s="9">
        <v>0</v>
      </c>
      <c r="Q302" s="9">
        <f t="shared" ref="Q302:Q303" si="272">R302-P302</f>
        <v>0</v>
      </c>
      <c r="R302" s="9">
        <v>0</v>
      </c>
      <c r="S302" s="9">
        <f t="shared" ref="S302:S303" si="273">T302-R302</f>
        <v>0</v>
      </c>
      <c r="T302" s="9">
        <v>0</v>
      </c>
      <c r="U302" s="24">
        <v>0</v>
      </c>
      <c r="V302" s="24">
        <f t="shared" ref="V302:V303" si="274">W302-U302</f>
        <v>0</v>
      </c>
      <c r="W302" s="39">
        <v>0</v>
      </c>
      <c r="X302" s="24">
        <f t="shared" ref="X302:X303" si="275">Y302-W302</f>
        <v>0</v>
      </c>
      <c r="Y302" s="43">
        <v>0</v>
      </c>
    </row>
    <row r="303" spans="1:25" ht="15.6" hidden="1" x14ac:dyDescent="0.25">
      <c r="A303" s="10" t="s">
        <v>60</v>
      </c>
      <c r="B303" s="3" t="s">
        <v>184</v>
      </c>
      <c r="C303" s="3" t="s">
        <v>50</v>
      </c>
      <c r="D303" s="3" t="s">
        <v>71</v>
      </c>
      <c r="E303" s="3" t="s">
        <v>217</v>
      </c>
      <c r="F303" s="3">
        <v>850</v>
      </c>
      <c r="G303" s="9">
        <v>670700</v>
      </c>
      <c r="H303" s="9">
        <f t="shared" si="270"/>
        <v>0</v>
      </c>
      <c r="I303" s="9">
        <v>670700</v>
      </c>
      <c r="J303" s="36">
        <f t="shared" si="271"/>
        <v>-670700</v>
      </c>
      <c r="K303" s="9">
        <v>0</v>
      </c>
      <c r="L303" s="36">
        <v>0</v>
      </c>
      <c r="M303" s="9">
        <f t="shared" si="231"/>
        <v>0</v>
      </c>
      <c r="N303" s="36">
        <v>0</v>
      </c>
      <c r="O303" s="9">
        <f t="shared" si="246"/>
        <v>0</v>
      </c>
      <c r="P303" s="9">
        <v>0</v>
      </c>
      <c r="Q303" s="9">
        <f t="shared" si="272"/>
        <v>0</v>
      </c>
      <c r="R303" s="9">
        <v>0</v>
      </c>
      <c r="S303" s="9">
        <f t="shared" si="273"/>
        <v>0</v>
      </c>
      <c r="T303" s="9">
        <v>0</v>
      </c>
      <c r="U303" s="24">
        <v>0</v>
      </c>
      <c r="V303" s="24">
        <f t="shared" si="274"/>
        <v>0</v>
      </c>
      <c r="W303" s="39">
        <v>0</v>
      </c>
      <c r="X303" s="24">
        <f t="shared" si="275"/>
        <v>0</v>
      </c>
      <c r="Y303" s="43">
        <v>0</v>
      </c>
    </row>
    <row r="304" spans="1:25" ht="46.8" hidden="1" x14ac:dyDescent="0.25">
      <c r="A304" s="10" t="s">
        <v>84</v>
      </c>
      <c r="B304" s="3" t="s">
        <v>184</v>
      </c>
      <c r="C304" s="3" t="s">
        <v>50</v>
      </c>
      <c r="D304" s="3" t="s">
        <v>71</v>
      </c>
      <c r="E304" s="3" t="s">
        <v>218</v>
      </c>
      <c r="F304" s="11" t="s">
        <v>0</v>
      </c>
      <c r="G304" s="9">
        <f>G305+G307+G309</f>
        <v>32498530</v>
      </c>
      <c r="H304" s="9">
        <f t="shared" si="211"/>
        <v>150000</v>
      </c>
      <c r="I304" s="9">
        <f>I305+I307+I309</f>
        <v>32648530</v>
      </c>
      <c r="J304" s="36">
        <f t="shared" si="212"/>
        <v>0</v>
      </c>
      <c r="K304" s="9">
        <f>K305+K307+K309</f>
        <v>32648530</v>
      </c>
      <c r="L304" s="36">
        <f>L305+L307+L309</f>
        <v>34677130</v>
      </c>
      <c r="M304" s="9">
        <f t="shared" si="231"/>
        <v>2028600</v>
      </c>
      <c r="N304" s="36">
        <f>N305+N307+N309</f>
        <v>34677130</v>
      </c>
      <c r="O304" s="9">
        <f t="shared" si="246"/>
        <v>0</v>
      </c>
      <c r="P304" s="9">
        <f t="shared" ref="P304:U304" si="276">P305+P307+P309</f>
        <v>30624987</v>
      </c>
      <c r="Q304" s="9">
        <f t="shared" si="203"/>
        <v>0</v>
      </c>
      <c r="R304" s="9">
        <f t="shared" ref="R304:T304" si="277">R305+R307+R309</f>
        <v>30624987</v>
      </c>
      <c r="S304" s="9">
        <f t="shared" si="219"/>
        <v>0</v>
      </c>
      <c r="T304" s="9">
        <f t="shared" si="277"/>
        <v>30624987</v>
      </c>
      <c r="U304" s="24">
        <f t="shared" si="276"/>
        <v>30624987</v>
      </c>
      <c r="V304" s="24">
        <f t="shared" si="215"/>
        <v>0</v>
      </c>
      <c r="W304" s="39">
        <f t="shared" ref="W304:Y304" si="278">W305+W307+W309</f>
        <v>30624987</v>
      </c>
      <c r="X304" s="24">
        <f t="shared" si="216"/>
        <v>0</v>
      </c>
      <c r="Y304" s="43">
        <f t="shared" si="278"/>
        <v>30624987</v>
      </c>
    </row>
    <row r="305" spans="1:25" ht="93.6" hidden="1" x14ac:dyDescent="0.25">
      <c r="A305" s="10" t="s">
        <v>27</v>
      </c>
      <c r="B305" s="3" t="s">
        <v>184</v>
      </c>
      <c r="C305" s="3" t="s">
        <v>50</v>
      </c>
      <c r="D305" s="3" t="s">
        <v>71</v>
      </c>
      <c r="E305" s="3" t="s">
        <v>218</v>
      </c>
      <c r="F305" s="3" t="s">
        <v>28</v>
      </c>
      <c r="G305" s="9">
        <f>G306</f>
        <v>30614187</v>
      </c>
      <c r="H305" s="9">
        <f t="shared" si="211"/>
        <v>0</v>
      </c>
      <c r="I305" s="9">
        <f>I306</f>
        <v>30614187</v>
      </c>
      <c r="J305" s="36">
        <f t="shared" si="212"/>
        <v>0</v>
      </c>
      <c r="K305" s="9">
        <f>K306</f>
        <v>30614187</v>
      </c>
      <c r="L305" s="36">
        <f>L306</f>
        <v>32472787</v>
      </c>
      <c r="M305" s="9">
        <f t="shared" si="231"/>
        <v>1858600</v>
      </c>
      <c r="N305" s="36">
        <f>N306</f>
        <v>32472787</v>
      </c>
      <c r="O305" s="9">
        <f t="shared" si="246"/>
        <v>0</v>
      </c>
      <c r="P305" s="9">
        <f t="shared" ref="P305:Y305" si="279">P306</f>
        <v>30614187</v>
      </c>
      <c r="Q305" s="9">
        <f t="shared" si="203"/>
        <v>0</v>
      </c>
      <c r="R305" s="9">
        <f t="shared" si="279"/>
        <v>30614187</v>
      </c>
      <c r="S305" s="9">
        <f t="shared" si="219"/>
        <v>0</v>
      </c>
      <c r="T305" s="9">
        <f t="shared" si="279"/>
        <v>30614187</v>
      </c>
      <c r="U305" s="24">
        <f t="shared" si="279"/>
        <v>30614187</v>
      </c>
      <c r="V305" s="24">
        <f t="shared" si="215"/>
        <v>0</v>
      </c>
      <c r="W305" s="39">
        <f t="shared" si="279"/>
        <v>30614187</v>
      </c>
      <c r="X305" s="24">
        <f t="shared" si="216"/>
        <v>0</v>
      </c>
      <c r="Y305" s="43">
        <f t="shared" si="279"/>
        <v>30614187</v>
      </c>
    </row>
    <row r="306" spans="1:25" ht="31.2" hidden="1" x14ac:dyDescent="0.25">
      <c r="A306" s="10" t="s">
        <v>86</v>
      </c>
      <c r="B306" s="3" t="s">
        <v>184</v>
      </c>
      <c r="C306" s="3" t="s">
        <v>50</v>
      </c>
      <c r="D306" s="3" t="s">
        <v>71</v>
      </c>
      <c r="E306" s="3" t="s">
        <v>218</v>
      </c>
      <c r="F306" s="3" t="s">
        <v>87</v>
      </c>
      <c r="G306" s="9">
        <v>30614187</v>
      </c>
      <c r="H306" s="9">
        <f t="shared" si="211"/>
        <v>0</v>
      </c>
      <c r="I306" s="9">
        <v>30614187</v>
      </c>
      <c r="J306" s="36">
        <f t="shared" si="212"/>
        <v>0</v>
      </c>
      <c r="K306" s="9">
        <v>30614187</v>
      </c>
      <c r="L306" s="36">
        <v>32472787</v>
      </c>
      <c r="M306" s="9">
        <f t="shared" si="231"/>
        <v>1858600</v>
      </c>
      <c r="N306" s="36">
        <v>32472787</v>
      </c>
      <c r="O306" s="9">
        <f t="shared" si="246"/>
        <v>0</v>
      </c>
      <c r="P306" s="9">
        <v>30614187</v>
      </c>
      <c r="Q306" s="9">
        <f t="shared" ref="Q306:Q378" si="280">R306-P306</f>
        <v>0</v>
      </c>
      <c r="R306" s="9">
        <v>30614187</v>
      </c>
      <c r="S306" s="9">
        <f t="shared" si="219"/>
        <v>0</v>
      </c>
      <c r="T306" s="9">
        <v>30614187</v>
      </c>
      <c r="U306" s="24">
        <v>30614187</v>
      </c>
      <c r="V306" s="24">
        <f t="shared" si="215"/>
        <v>0</v>
      </c>
      <c r="W306" s="39">
        <v>30614187</v>
      </c>
      <c r="X306" s="24">
        <f t="shared" si="216"/>
        <v>0</v>
      </c>
      <c r="Y306" s="43">
        <v>30614187</v>
      </c>
    </row>
    <row r="307" spans="1:25" ht="46.8" hidden="1" x14ac:dyDescent="0.25">
      <c r="A307" s="10" t="s">
        <v>31</v>
      </c>
      <c r="B307" s="3" t="s">
        <v>184</v>
      </c>
      <c r="C307" s="3" t="s">
        <v>50</v>
      </c>
      <c r="D307" s="3" t="s">
        <v>71</v>
      </c>
      <c r="E307" s="3" t="s">
        <v>218</v>
      </c>
      <c r="F307" s="3" t="s">
        <v>32</v>
      </c>
      <c r="G307" s="9">
        <f>G308</f>
        <v>1875543</v>
      </c>
      <c r="H307" s="9">
        <f t="shared" ref="H307:H379" si="281">I307-G307</f>
        <v>150000</v>
      </c>
      <c r="I307" s="9">
        <f>I308</f>
        <v>2025543</v>
      </c>
      <c r="J307" s="36">
        <f t="shared" ref="J307:J379" si="282">K307-I307</f>
        <v>0</v>
      </c>
      <c r="K307" s="9">
        <f>K308</f>
        <v>2025543</v>
      </c>
      <c r="L307" s="36">
        <f>L308</f>
        <v>2195543</v>
      </c>
      <c r="M307" s="9">
        <f t="shared" si="231"/>
        <v>170000</v>
      </c>
      <c r="N307" s="36">
        <f>N308</f>
        <v>2195543</v>
      </c>
      <c r="O307" s="9">
        <f t="shared" si="246"/>
        <v>0</v>
      </c>
      <c r="P307" s="9">
        <f t="shared" ref="P307:Y307" si="283">P308</f>
        <v>2000</v>
      </c>
      <c r="Q307" s="9">
        <f t="shared" si="280"/>
        <v>0</v>
      </c>
      <c r="R307" s="9">
        <f t="shared" si="283"/>
        <v>2000</v>
      </c>
      <c r="S307" s="9">
        <f t="shared" ref="S307:S379" si="284">T307-R307</f>
        <v>0</v>
      </c>
      <c r="T307" s="9">
        <f t="shared" si="283"/>
        <v>2000</v>
      </c>
      <c r="U307" s="24">
        <f t="shared" si="283"/>
        <v>2000</v>
      </c>
      <c r="V307" s="24">
        <f t="shared" ref="V307:V379" si="285">W307-U307</f>
        <v>0</v>
      </c>
      <c r="W307" s="39">
        <f t="shared" si="283"/>
        <v>2000</v>
      </c>
      <c r="X307" s="24">
        <f t="shared" ref="X307:X379" si="286">Y307-W307</f>
        <v>0</v>
      </c>
      <c r="Y307" s="43">
        <f t="shared" si="283"/>
        <v>2000</v>
      </c>
    </row>
    <row r="308" spans="1:25" ht="46.8" hidden="1" x14ac:dyDescent="0.25">
      <c r="A308" s="10" t="s">
        <v>33</v>
      </c>
      <c r="B308" s="3" t="s">
        <v>184</v>
      </c>
      <c r="C308" s="3" t="s">
        <v>50</v>
      </c>
      <c r="D308" s="3" t="s">
        <v>71</v>
      </c>
      <c r="E308" s="3" t="s">
        <v>218</v>
      </c>
      <c r="F308" s="3" t="s">
        <v>34</v>
      </c>
      <c r="G308" s="9">
        <v>1875543</v>
      </c>
      <c r="H308" s="9">
        <f t="shared" si="281"/>
        <v>150000</v>
      </c>
      <c r="I308" s="9">
        <v>2025543</v>
      </c>
      <c r="J308" s="36">
        <f t="shared" si="282"/>
        <v>0</v>
      </c>
      <c r="K308" s="9">
        <v>2025543</v>
      </c>
      <c r="L308" s="36">
        <v>2195543</v>
      </c>
      <c r="M308" s="9">
        <f t="shared" si="231"/>
        <v>170000</v>
      </c>
      <c r="N308" s="36">
        <v>2195543</v>
      </c>
      <c r="O308" s="9">
        <f t="shared" si="246"/>
        <v>0</v>
      </c>
      <c r="P308" s="9">
        <v>2000</v>
      </c>
      <c r="Q308" s="9">
        <f t="shared" si="280"/>
        <v>0</v>
      </c>
      <c r="R308" s="9">
        <v>2000</v>
      </c>
      <c r="S308" s="9">
        <f t="shared" si="284"/>
        <v>0</v>
      </c>
      <c r="T308" s="9">
        <v>2000</v>
      </c>
      <c r="U308" s="24">
        <v>2000</v>
      </c>
      <c r="V308" s="24">
        <f t="shared" si="285"/>
        <v>0</v>
      </c>
      <c r="W308" s="39">
        <v>2000</v>
      </c>
      <c r="X308" s="24">
        <f t="shared" si="286"/>
        <v>0</v>
      </c>
      <c r="Y308" s="43">
        <v>2000</v>
      </c>
    </row>
    <row r="309" spans="1:25" ht="15.6" hidden="1" x14ac:dyDescent="0.25">
      <c r="A309" s="10" t="s">
        <v>52</v>
      </c>
      <c r="B309" s="3" t="s">
        <v>184</v>
      </c>
      <c r="C309" s="3" t="s">
        <v>50</v>
      </c>
      <c r="D309" s="3" t="s">
        <v>71</v>
      </c>
      <c r="E309" s="3" t="s">
        <v>218</v>
      </c>
      <c r="F309" s="3" t="s">
        <v>53</v>
      </c>
      <c r="G309" s="9">
        <f>G310</f>
        <v>8800</v>
      </c>
      <c r="H309" s="9">
        <f t="shared" si="281"/>
        <v>0</v>
      </c>
      <c r="I309" s="9">
        <f>I310</f>
        <v>8800</v>
      </c>
      <c r="J309" s="36">
        <f t="shared" si="282"/>
        <v>0</v>
      </c>
      <c r="K309" s="9">
        <f>K310</f>
        <v>8800</v>
      </c>
      <c r="L309" s="36">
        <f>L310</f>
        <v>8800</v>
      </c>
      <c r="M309" s="9">
        <f t="shared" si="231"/>
        <v>0</v>
      </c>
      <c r="N309" s="36">
        <f>N310</f>
        <v>8800</v>
      </c>
      <c r="O309" s="9">
        <f t="shared" si="246"/>
        <v>0</v>
      </c>
      <c r="P309" s="9">
        <f t="shared" ref="P309:Y309" si="287">P310</f>
        <v>8800</v>
      </c>
      <c r="Q309" s="7">
        <f t="shared" si="280"/>
        <v>0</v>
      </c>
      <c r="R309" s="9">
        <f t="shared" si="287"/>
        <v>8800</v>
      </c>
      <c r="S309" s="9">
        <f t="shared" si="284"/>
        <v>0</v>
      </c>
      <c r="T309" s="9">
        <f t="shared" si="287"/>
        <v>8800</v>
      </c>
      <c r="U309" s="24">
        <f t="shared" si="287"/>
        <v>8800</v>
      </c>
      <c r="V309" s="24">
        <f t="shared" si="285"/>
        <v>0</v>
      </c>
      <c r="W309" s="39">
        <f t="shared" si="287"/>
        <v>8800</v>
      </c>
      <c r="X309" s="24">
        <f t="shared" si="286"/>
        <v>0</v>
      </c>
      <c r="Y309" s="43">
        <f t="shared" si="287"/>
        <v>8800</v>
      </c>
    </row>
    <row r="310" spans="1:25" ht="15.6" hidden="1" x14ac:dyDescent="0.25">
      <c r="A310" s="10" t="s">
        <v>60</v>
      </c>
      <c r="B310" s="3" t="s">
        <v>184</v>
      </c>
      <c r="C310" s="3" t="s">
        <v>50</v>
      </c>
      <c r="D310" s="3" t="s">
        <v>71</v>
      </c>
      <c r="E310" s="3" t="s">
        <v>218</v>
      </c>
      <c r="F310" s="3" t="s">
        <v>61</v>
      </c>
      <c r="G310" s="9">
        <v>8800</v>
      </c>
      <c r="H310" s="9">
        <f t="shared" si="281"/>
        <v>0</v>
      </c>
      <c r="I310" s="9">
        <v>8800</v>
      </c>
      <c r="J310" s="36">
        <f t="shared" si="282"/>
        <v>0</v>
      </c>
      <c r="K310" s="9">
        <v>8800</v>
      </c>
      <c r="L310" s="36">
        <v>8800</v>
      </c>
      <c r="M310" s="9">
        <f t="shared" si="231"/>
        <v>0</v>
      </c>
      <c r="N310" s="36">
        <v>8800</v>
      </c>
      <c r="O310" s="9">
        <f t="shared" si="246"/>
        <v>0</v>
      </c>
      <c r="P310" s="9">
        <v>8800</v>
      </c>
      <c r="Q310" s="7">
        <f t="shared" si="280"/>
        <v>0</v>
      </c>
      <c r="R310" s="9">
        <v>8800</v>
      </c>
      <c r="S310" s="9">
        <f t="shared" si="284"/>
        <v>0</v>
      </c>
      <c r="T310" s="9">
        <v>8800</v>
      </c>
      <c r="U310" s="24">
        <v>8800</v>
      </c>
      <c r="V310" s="24">
        <f t="shared" si="285"/>
        <v>0</v>
      </c>
      <c r="W310" s="39">
        <v>8800</v>
      </c>
      <c r="X310" s="24">
        <f t="shared" si="286"/>
        <v>0</v>
      </c>
      <c r="Y310" s="43">
        <v>8800</v>
      </c>
    </row>
    <row r="311" spans="1:25" ht="31.2" hidden="1" x14ac:dyDescent="0.25">
      <c r="A311" s="10" t="s">
        <v>219</v>
      </c>
      <c r="B311" s="3" t="s">
        <v>184</v>
      </c>
      <c r="C311" s="3" t="s">
        <v>50</v>
      </c>
      <c r="D311" s="3" t="s">
        <v>71</v>
      </c>
      <c r="E311" s="3" t="s">
        <v>220</v>
      </c>
      <c r="F311" s="11" t="s">
        <v>0</v>
      </c>
      <c r="G311" s="9">
        <f>G312</f>
        <v>689294.12</v>
      </c>
      <c r="H311" s="9">
        <f t="shared" si="281"/>
        <v>0</v>
      </c>
      <c r="I311" s="9">
        <f>I312</f>
        <v>689294.12</v>
      </c>
      <c r="J311" s="36">
        <f t="shared" si="282"/>
        <v>0</v>
      </c>
      <c r="K311" s="9">
        <f>K312</f>
        <v>689294.12</v>
      </c>
      <c r="L311" s="36">
        <f>L312</f>
        <v>689294.12</v>
      </c>
      <c r="M311" s="9">
        <f t="shared" si="231"/>
        <v>0</v>
      </c>
      <c r="N311" s="36">
        <f>N312</f>
        <v>689294.12</v>
      </c>
      <c r="O311" s="9">
        <f t="shared" si="246"/>
        <v>0</v>
      </c>
      <c r="P311" s="9">
        <f t="shared" ref="P311:Y311" si="288">P312</f>
        <v>689294.12</v>
      </c>
      <c r="Q311" s="7">
        <f t="shared" si="280"/>
        <v>0</v>
      </c>
      <c r="R311" s="9">
        <f t="shared" si="288"/>
        <v>689294.12</v>
      </c>
      <c r="S311" s="9">
        <f t="shared" si="284"/>
        <v>0</v>
      </c>
      <c r="T311" s="9">
        <f t="shared" si="288"/>
        <v>689294.12</v>
      </c>
      <c r="U311" s="24">
        <f t="shared" si="288"/>
        <v>689294.12</v>
      </c>
      <c r="V311" s="24">
        <f t="shared" si="285"/>
        <v>0</v>
      </c>
      <c r="W311" s="39">
        <f t="shared" si="288"/>
        <v>689294.12</v>
      </c>
      <c r="X311" s="24">
        <f t="shared" si="286"/>
        <v>0</v>
      </c>
      <c r="Y311" s="43">
        <f t="shared" si="288"/>
        <v>689294.12</v>
      </c>
    </row>
    <row r="312" spans="1:25" ht="46.8" hidden="1" x14ac:dyDescent="0.25">
      <c r="A312" s="10" t="s">
        <v>189</v>
      </c>
      <c r="B312" s="3" t="s">
        <v>184</v>
      </c>
      <c r="C312" s="3" t="s">
        <v>50</v>
      </c>
      <c r="D312" s="3" t="s">
        <v>71</v>
      </c>
      <c r="E312" s="3" t="s">
        <v>220</v>
      </c>
      <c r="F312" s="3" t="s">
        <v>190</v>
      </c>
      <c r="G312" s="9">
        <f>G313</f>
        <v>689294.12</v>
      </c>
      <c r="H312" s="9">
        <f t="shared" si="281"/>
        <v>0</v>
      </c>
      <c r="I312" s="9">
        <f>I313</f>
        <v>689294.12</v>
      </c>
      <c r="J312" s="36">
        <f t="shared" si="282"/>
        <v>0</v>
      </c>
      <c r="K312" s="9">
        <f>K313</f>
        <v>689294.12</v>
      </c>
      <c r="L312" s="36">
        <f>L313</f>
        <v>689294.12</v>
      </c>
      <c r="M312" s="9">
        <f t="shared" si="231"/>
        <v>0</v>
      </c>
      <c r="N312" s="36">
        <f>N313</f>
        <v>689294.12</v>
      </c>
      <c r="O312" s="9">
        <f t="shared" si="246"/>
        <v>0</v>
      </c>
      <c r="P312" s="9">
        <f t="shared" ref="P312:Y312" si="289">P313</f>
        <v>689294.12</v>
      </c>
      <c r="Q312" s="7">
        <f t="shared" si="280"/>
        <v>0</v>
      </c>
      <c r="R312" s="9">
        <f t="shared" si="289"/>
        <v>689294.12</v>
      </c>
      <c r="S312" s="9">
        <f t="shared" si="284"/>
        <v>0</v>
      </c>
      <c r="T312" s="9">
        <f t="shared" si="289"/>
        <v>689294.12</v>
      </c>
      <c r="U312" s="24">
        <f t="shared" si="289"/>
        <v>689294.12</v>
      </c>
      <c r="V312" s="24">
        <f t="shared" si="285"/>
        <v>0</v>
      </c>
      <c r="W312" s="39">
        <f t="shared" si="289"/>
        <v>689294.12</v>
      </c>
      <c r="X312" s="24">
        <f t="shared" si="286"/>
        <v>0</v>
      </c>
      <c r="Y312" s="43">
        <f t="shared" si="289"/>
        <v>689294.12</v>
      </c>
    </row>
    <row r="313" spans="1:25" ht="15.6" hidden="1" x14ac:dyDescent="0.25">
      <c r="A313" s="10" t="s">
        <v>191</v>
      </c>
      <c r="B313" s="3" t="s">
        <v>184</v>
      </c>
      <c r="C313" s="3" t="s">
        <v>50</v>
      </c>
      <c r="D313" s="3" t="s">
        <v>71</v>
      </c>
      <c r="E313" s="3" t="s">
        <v>220</v>
      </c>
      <c r="F313" s="3" t="s">
        <v>192</v>
      </c>
      <c r="G313" s="9">
        <v>689294.12</v>
      </c>
      <c r="H313" s="9">
        <f t="shared" si="281"/>
        <v>0</v>
      </c>
      <c r="I313" s="9">
        <v>689294.12</v>
      </c>
      <c r="J313" s="36">
        <f t="shared" si="282"/>
        <v>0</v>
      </c>
      <c r="K313" s="9">
        <v>689294.12</v>
      </c>
      <c r="L313" s="36">
        <v>689294.12</v>
      </c>
      <c r="M313" s="9">
        <f t="shared" ref="M313:M376" si="290">L313-K313</f>
        <v>0</v>
      </c>
      <c r="N313" s="36">
        <v>689294.12</v>
      </c>
      <c r="O313" s="9">
        <f t="shared" si="246"/>
        <v>0</v>
      </c>
      <c r="P313" s="9">
        <v>689294.12</v>
      </c>
      <c r="Q313" s="7">
        <f t="shared" si="280"/>
        <v>0</v>
      </c>
      <c r="R313" s="9">
        <v>689294.12</v>
      </c>
      <c r="S313" s="9">
        <f t="shared" si="284"/>
        <v>0</v>
      </c>
      <c r="T313" s="9">
        <v>689294.12</v>
      </c>
      <c r="U313" s="24">
        <v>689294.12</v>
      </c>
      <c r="V313" s="24">
        <f t="shared" si="285"/>
        <v>0</v>
      </c>
      <c r="W313" s="39">
        <v>689294.12</v>
      </c>
      <c r="X313" s="24">
        <f t="shared" si="286"/>
        <v>0</v>
      </c>
      <c r="Y313" s="43">
        <v>689294.12</v>
      </c>
    </row>
    <row r="314" spans="1:25" ht="49.2" hidden="1" customHeight="1" x14ac:dyDescent="0.25">
      <c r="A314" s="10" t="s">
        <v>302</v>
      </c>
      <c r="B314" s="3" t="s">
        <v>184</v>
      </c>
      <c r="C314" s="3" t="s">
        <v>50</v>
      </c>
      <c r="D314" s="3" t="s">
        <v>71</v>
      </c>
      <c r="E314" s="3" t="s">
        <v>303</v>
      </c>
      <c r="F314" s="3"/>
      <c r="G314" s="9"/>
      <c r="H314" s="9"/>
      <c r="I314" s="9"/>
      <c r="J314" s="36"/>
      <c r="K314" s="9">
        <f>K315</f>
        <v>0</v>
      </c>
      <c r="L314" s="36">
        <f t="shared" ref="L314:N315" si="291">L315</f>
        <v>52310.45</v>
      </c>
      <c r="M314" s="9">
        <f t="shared" si="290"/>
        <v>52310.45</v>
      </c>
      <c r="N314" s="36">
        <f t="shared" si="291"/>
        <v>52310.45</v>
      </c>
      <c r="O314" s="9">
        <f t="shared" si="246"/>
        <v>0</v>
      </c>
      <c r="P314" s="9"/>
      <c r="Q314" s="9"/>
      <c r="R314" s="9"/>
      <c r="S314" s="9">
        <v>0</v>
      </c>
      <c r="T314" s="9"/>
      <c r="U314" s="24"/>
      <c r="V314" s="24"/>
      <c r="W314" s="39"/>
      <c r="X314" s="24">
        <v>0</v>
      </c>
      <c r="Y314" s="43"/>
    </row>
    <row r="315" spans="1:25" ht="93.6" hidden="1" x14ac:dyDescent="0.25">
      <c r="A315" s="10" t="s">
        <v>27</v>
      </c>
      <c r="B315" s="3" t="s">
        <v>184</v>
      </c>
      <c r="C315" s="3" t="s">
        <v>50</v>
      </c>
      <c r="D315" s="3" t="s">
        <v>71</v>
      </c>
      <c r="E315" s="3" t="s">
        <v>303</v>
      </c>
      <c r="F315" s="3">
        <v>100</v>
      </c>
      <c r="G315" s="9"/>
      <c r="H315" s="9"/>
      <c r="I315" s="9"/>
      <c r="J315" s="36"/>
      <c r="K315" s="9">
        <f>K316</f>
        <v>0</v>
      </c>
      <c r="L315" s="36">
        <f t="shared" si="291"/>
        <v>52310.45</v>
      </c>
      <c r="M315" s="9">
        <f t="shared" si="290"/>
        <v>52310.45</v>
      </c>
      <c r="N315" s="36">
        <f t="shared" si="291"/>
        <v>52310.45</v>
      </c>
      <c r="O315" s="9">
        <f t="shared" si="246"/>
        <v>0</v>
      </c>
      <c r="P315" s="9"/>
      <c r="Q315" s="9"/>
      <c r="R315" s="9"/>
      <c r="S315" s="9">
        <v>0</v>
      </c>
      <c r="T315" s="9"/>
      <c r="U315" s="24"/>
      <c r="V315" s="24"/>
      <c r="W315" s="39"/>
      <c r="X315" s="24">
        <v>0</v>
      </c>
      <c r="Y315" s="43"/>
    </row>
    <row r="316" spans="1:25" ht="31.2" hidden="1" x14ac:dyDescent="0.25">
      <c r="A316" s="10" t="s">
        <v>29</v>
      </c>
      <c r="B316" s="3" t="s">
        <v>184</v>
      </c>
      <c r="C316" s="3" t="s">
        <v>50</v>
      </c>
      <c r="D316" s="3" t="s">
        <v>71</v>
      </c>
      <c r="E316" s="3" t="s">
        <v>303</v>
      </c>
      <c r="F316" s="3" t="s">
        <v>30</v>
      </c>
      <c r="G316" s="9"/>
      <c r="H316" s="9"/>
      <c r="I316" s="9"/>
      <c r="J316" s="36"/>
      <c r="K316" s="9">
        <v>0</v>
      </c>
      <c r="L316" s="36">
        <v>52310.45</v>
      </c>
      <c r="M316" s="9">
        <f t="shared" si="290"/>
        <v>52310.45</v>
      </c>
      <c r="N316" s="36">
        <v>52310.45</v>
      </c>
      <c r="O316" s="9">
        <f t="shared" si="246"/>
        <v>0</v>
      </c>
      <c r="P316" s="9"/>
      <c r="Q316" s="9"/>
      <c r="R316" s="9"/>
      <c r="S316" s="9">
        <v>0</v>
      </c>
      <c r="T316" s="9"/>
      <c r="U316" s="24"/>
      <c r="V316" s="24"/>
      <c r="W316" s="39"/>
      <c r="X316" s="24">
        <v>0</v>
      </c>
      <c r="Y316" s="43"/>
    </row>
    <row r="317" spans="1:25" ht="15.6" hidden="1" x14ac:dyDescent="0.25">
      <c r="A317" s="8" t="s">
        <v>142</v>
      </c>
      <c r="B317" s="3" t="s">
        <v>184</v>
      </c>
      <c r="C317" s="3" t="s">
        <v>75</v>
      </c>
      <c r="D317" s="3" t="s">
        <v>0</v>
      </c>
      <c r="E317" s="3" t="s">
        <v>0</v>
      </c>
      <c r="F317" s="3" t="s">
        <v>0</v>
      </c>
      <c r="G317" s="9">
        <f>G318</f>
        <v>1152966</v>
      </c>
      <c r="H317" s="9">
        <f t="shared" si="281"/>
        <v>0</v>
      </c>
      <c r="I317" s="9">
        <f>I318</f>
        <v>1152966</v>
      </c>
      <c r="J317" s="36">
        <f t="shared" si="282"/>
        <v>-30000</v>
      </c>
      <c r="K317" s="9">
        <f>K318</f>
        <v>1122966</v>
      </c>
      <c r="L317" s="36">
        <f>L318</f>
        <v>675966</v>
      </c>
      <c r="M317" s="9">
        <f t="shared" si="290"/>
        <v>-447000</v>
      </c>
      <c r="N317" s="36">
        <f>N318</f>
        <v>675966</v>
      </c>
      <c r="O317" s="9">
        <f t="shared" si="246"/>
        <v>0</v>
      </c>
      <c r="P317" s="9">
        <f t="shared" ref="P317:Y317" si="292">P318</f>
        <v>1152966</v>
      </c>
      <c r="Q317" s="7">
        <f t="shared" si="280"/>
        <v>0</v>
      </c>
      <c r="R317" s="9">
        <f t="shared" si="292"/>
        <v>1152966</v>
      </c>
      <c r="S317" s="9">
        <f t="shared" si="284"/>
        <v>-30000</v>
      </c>
      <c r="T317" s="9">
        <f t="shared" si="292"/>
        <v>1122966</v>
      </c>
      <c r="U317" s="24">
        <f t="shared" si="292"/>
        <v>1152966</v>
      </c>
      <c r="V317" s="24">
        <f t="shared" si="285"/>
        <v>0</v>
      </c>
      <c r="W317" s="39">
        <f t="shared" si="292"/>
        <v>1152966</v>
      </c>
      <c r="X317" s="24">
        <f t="shared" si="286"/>
        <v>-30000</v>
      </c>
      <c r="Y317" s="43">
        <f t="shared" si="292"/>
        <v>1122966</v>
      </c>
    </row>
    <row r="318" spans="1:25" ht="15.6" hidden="1" x14ac:dyDescent="0.25">
      <c r="A318" s="8" t="s">
        <v>150</v>
      </c>
      <c r="B318" s="3" t="s">
        <v>184</v>
      </c>
      <c r="C318" s="3" t="s">
        <v>75</v>
      </c>
      <c r="D318" s="3" t="s">
        <v>24</v>
      </c>
      <c r="E318" s="3" t="s">
        <v>0</v>
      </c>
      <c r="F318" s="3" t="s">
        <v>0</v>
      </c>
      <c r="G318" s="9">
        <f>G319+G322</f>
        <v>1152966</v>
      </c>
      <c r="H318" s="9">
        <f t="shared" si="281"/>
        <v>0</v>
      </c>
      <c r="I318" s="9">
        <f>I319+I322</f>
        <v>1152966</v>
      </c>
      <c r="J318" s="36">
        <f t="shared" si="282"/>
        <v>-30000</v>
      </c>
      <c r="K318" s="9">
        <f>K319+K322</f>
        <v>1122966</v>
      </c>
      <c r="L318" s="36">
        <f>L319+L322</f>
        <v>675966</v>
      </c>
      <c r="M318" s="9">
        <f t="shared" si="290"/>
        <v>-447000</v>
      </c>
      <c r="N318" s="36">
        <f>N319+N322</f>
        <v>675966</v>
      </c>
      <c r="O318" s="9">
        <f t="shared" si="246"/>
        <v>0</v>
      </c>
      <c r="P318" s="9">
        <f t="shared" ref="P318:U318" si="293">P319+P322</f>
        <v>1152966</v>
      </c>
      <c r="Q318" s="7">
        <f t="shared" si="280"/>
        <v>0</v>
      </c>
      <c r="R318" s="9">
        <f t="shared" ref="R318:T318" si="294">R319+R322</f>
        <v>1152966</v>
      </c>
      <c r="S318" s="9">
        <f t="shared" si="284"/>
        <v>-30000</v>
      </c>
      <c r="T318" s="9">
        <f t="shared" si="294"/>
        <v>1122966</v>
      </c>
      <c r="U318" s="24">
        <f t="shared" si="293"/>
        <v>1152966</v>
      </c>
      <c r="V318" s="24">
        <f t="shared" si="285"/>
        <v>0</v>
      </c>
      <c r="W318" s="39">
        <f t="shared" ref="W318:Y318" si="295">W319+W322</f>
        <v>1152966</v>
      </c>
      <c r="X318" s="24">
        <f t="shared" si="286"/>
        <v>-30000</v>
      </c>
      <c r="Y318" s="43">
        <f t="shared" si="295"/>
        <v>1122966</v>
      </c>
    </row>
    <row r="319" spans="1:25" ht="62.4" hidden="1" x14ac:dyDescent="0.25">
      <c r="A319" s="10" t="s">
        <v>221</v>
      </c>
      <c r="B319" s="3" t="s">
        <v>184</v>
      </c>
      <c r="C319" s="3" t="s">
        <v>75</v>
      </c>
      <c r="D319" s="3" t="s">
        <v>24</v>
      </c>
      <c r="E319" s="3" t="s">
        <v>222</v>
      </c>
      <c r="F319" s="11" t="s">
        <v>0</v>
      </c>
      <c r="G319" s="9">
        <f>G320</f>
        <v>1122966</v>
      </c>
      <c r="H319" s="9">
        <f t="shared" si="281"/>
        <v>0</v>
      </c>
      <c r="I319" s="9">
        <f>I320</f>
        <v>1122966</v>
      </c>
      <c r="J319" s="36">
        <f t="shared" si="282"/>
        <v>0</v>
      </c>
      <c r="K319" s="9">
        <f>K320</f>
        <v>1122966</v>
      </c>
      <c r="L319" s="36">
        <f>L320</f>
        <v>675966</v>
      </c>
      <c r="M319" s="9">
        <f t="shared" si="290"/>
        <v>-447000</v>
      </c>
      <c r="N319" s="36">
        <f>N320</f>
        <v>675966</v>
      </c>
      <c r="O319" s="9">
        <f t="shared" si="246"/>
        <v>0</v>
      </c>
      <c r="P319" s="9">
        <f t="shared" ref="P319:Y319" si="296">P320</f>
        <v>1122966</v>
      </c>
      <c r="Q319" s="7">
        <f t="shared" si="280"/>
        <v>0</v>
      </c>
      <c r="R319" s="9">
        <f t="shared" si="296"/>
        <v>1122966</v>
      </c>
      <c r="S319" s="9">
        <f t="shared" si="284"/>
        <v>0</v>
      </c>
      <c r="T319" s="9">
        <f t="shared" si="296"/>
        <v>1122966</v>
      </c>
      <c r="U319" s="24">
        <f t="shared" si="296"/>
        <v>1122966</v>
      </c>
      <c r="V319" s="24">
        <f t="shared" si="285"/>
        <v>0</v>
      </c>
      <c r="W319" s="39">
        <f t="shared" si="296"/>
        <v>1122966</v>
      </c>
      <c r="X319" s="24">
        <f t="shared" si="286"/>
        <v>0</v>
      </c>
      <c r="Y319" s="43">
        <f t="shared" si="296"/>
        <v>1122966</v>
      </c>
    </row>
    <row r="320" spans="1:25" ht="31.2" hidden="1" x14ac:dyDescent="0.25">
      <c r="A320" s="10" t="s">
        <v>146</v>
      </c>
      <c r="B320" s="3" t="s">
        <v>184</v>
      </c>
      <c r="C320" s="3" t="s">
        <v>75</v>
      </c>
      <c r="D320" s="3" t="s">
        <v>24</v>
      </c>
      <c r="E320" s="3" t="s">
        <v>222</v>
      </c>
      <c r="F320" s="3" t="s">
        <v>147</v>
      </c>
      <c r="G320" s="9">
        <f>G321</f>
        <v>1122966</v>
      </c>
      <c r="H320" s="9">
        <f t="shared" si="281"/>
        <v>0</v>
      </c>
      <c r="I320" s="9">
        <f>I321</f>
        <v>1122966</v>
      </c>
      <c r="J320" s="36">
        <f t="shared" si="282"/>
        <v>0</v>
      </c>
      <c r="K320" s="9">
        <f>K321</f>
        <v>1122966</v>
      </c>
      <c r="L320" s="36">
        <f>L321</f>
        <v>675966</v>
      </c>
      <c r="M320" s="9">
        <f t="shared" si="290"/>
        <v>-447000</v>
      </c>
      <c r="N320" s="36">
        <f>N321</f>
        <v>675966</v>
      </c>
      <c r="O320" s="9">
        <f t="shared" si="246"/>
        <v>0</v>
      </c>
      <c r="P320" s="9">
        <f t="shared" ref="P320:Y320" si="297">P321</f>
        <v>1122966</v>
      </c>
      <c r="Q320" s="7">
        <f t="shared" si="280"/>
        <v>0</v>
      </c>
      <c r="R320" s="9">
        <f t="shared" si="297"/>
        <v>1122966</v>
      </c>
      <c r="S320" s="9">
        <f t="shared" si="284"/>
        <v>0</v>
      </c>
      <c r="T320" s="9">
        <f t="shared" si="297"/>
        <v>1122966</v>
      </c>
      <c r="U320" s="24">
        <f t="shared" si="297"/>
        <v>1122966</v>
      </c>
      <c r="V320" s="24">
        <f t="shared" si="285"/>
        <v>0</v>
      </c>
      <c r="W320" s="39">
        <f t="shared" si="297"/>
        <v>1122966</v>
      </c>
      <c r="X320" s="24">
        <f t="shared" si="286"/>
        <v>0</v>
      </c>
      <c r="Y320" s="43">
        <f t="shared" si="297"/>
        <v>1122966</v>
      </c>
    </row>
    <row r="321" spans="1:25" ht="31.2" hidden="1" x14ac:dyDescent="0.25">
      <c r="A321" s="10" t="s">
        <v>153</v>
      </c>
      <c r="B321" s="3" t="s">
        <v>184</v>
      </c>
      <c r="C321" s="3" t="s">
        <v>75</v>
      </c>
      <c r="D321" s="3" t="s">
        <v>24</v>
      </c>
      <c r="E321" s="3" t="s">
        <v>222</v>
      </c>
      <c r="F321" s="3" t="s">
        <v>154</v>
      </c>
      <c r="G321" s="9">
        <v>1122966</v>
      </c>
      <c r="H321" s="9">
        <f t="shared" si="281"/>
        <v>0</v>
      </c>
      <c r="I321" s="9">
        <v>1122966</v>
      </c>
      <c r="J321" s="36">
        <f t="shared" si="282"/>
        <v>0</v>
      </c>
      <c r="K321" s="9">
        <v>1122966</v>
      </c>
      <c r="L321" s="36">
        <v>675966</v>
      </c>
      <c r="M321" s="9">
        <f t="shared" si="290"/>
        <v>-447000</v>
      </c>
      <c r="N321" s="36">
        <v>675966</v>
      </c>
      <c r="O321" s="9">
        <f t="shared" si="246"/>
        <v>0</v>
      </c>
      <c r="P321" s="9">
        <v>1122966</v>
      </c>
      <c r="Q321" s="7">
        <f t="shared" si="280"/>
        <v>0</v>
      </c>
      <c r="R321" s="9">
        <v>1122966</v>
      </c>
      <c r="S321" s="9">
        <f t="shared" si="284"/>
        <v>0</v>
      </c>
      <c r="T321" s="9">
        <v>1122966</v>
      </c>
      <c r="U321" s="24">
        <v>1122966</v>
      </c>
      <c r="V321" s="24">
        <f t="shared" si="285"/>
        <v>0</v>
      </c>
      <c r="W321" s="39">
        <v>1122966</v>
      </c>
      <c r="X321" s="24">
        <f t="shared" si="286"/>
        <v>0</v>
      </c>
      <c r="Y321" s="43">
        <v>1122966</v>
      </c>
    </row>
    <row r="322" spans="1:25" ht="31.2" hidden="1" customHeight="1" x14ac:dyDescent="0.25">
      <c r="A322" s="10" t="s">
        <v>223</v>
      </c>
      <c r="B322" s="3" t="s">
        <v>184</v>
      </c>
      <c r="C322" s="3" t="s">
        <v>75</v>
      </c>
      <c r="D322" s="3" t="s">
        <v>24</v>
      </c>
      <c r="E322" s="3" t="s">
        <v>224</v>
      </c>
      <c r="F322" s="11" t="s">
        <v>0</v>
      </c>
      <c r="G322" s="9">
        <f>G323</f>
        <v>30000</v>
      </c>
      <c r="H322" s="9">
        <f t="shared" si="281"/>
        <v>0</v>
      </c>
      <c r="I322" s="9">
        <f>I323</f>
        <v>30000</v>
      </c>
      <c r="J322" s="36">
        <f t="shared" si="282"/>
        <v>-30000</v>
      </c>
      <c r="K322" s="9">
        <f>K323</f>
        <v>0</v>
      </c>
      <c r="L322" s="36">
        <f>L323</f>
        <v>0</v>
      </c>
      <c r="M322" s="9">
        <f t="shared" si="290"/>
        <v>0</v>
      </c>
      <c r="N322" s="36">
        <f>N323</f>
        <v>0</v>
      </c>
      <c r="O322" s="9">
        <f t="shared" si="246"/>
        <v>0</v>
      </c>
      <c r="P322" s="9">
        <f t="shared" ref="P322:Y322" si="298">P323</f>
        <v>30000</v>
      </c>
      <c r="Q322" s="7">
        <f t="shared" si="280"/>
        <v>0</v>
      </c>
      <c r="R322" s="9">
        <f t="shared" si="298"/>
        <v>30000</v>
      </c>
      <c r="S322" s="9">
        <f t="shared" si="284"/>
        <v>-30000</v>
      </c>
      <c r="T322" s="9">
        <f t="shared" si="298"/>
        <v>0</v>
      </c>
      <c r="U322" s="24">
        <f t="shared" si="298"/>
        <v>30000</v>
      </c>
      <c r="V322" s="24">
        <f t="shared" si="285"/>
        <v>0</v>
      </c>
      <c r="W322" s="39">
        <f t="shared" si="298"/>
        <v>30000</v>
      </c>
      <c r="X322" s="24">
        <f t="shared" si="286"/>
        <v>-30000</v>
      </c>
      <c r="Y322" s="43">
        <f t="shared" si="298"/>
        <v>0</v>
      </c>
    </row>
    <row r="323" spans="1:25" ht="46.95" hidden="1" customHeight="1" x14ac:dyDescent="0.25">
      <c r="A323" s="10" t="s">
        <v>189</v>
      </c>
      <c r="B323" s="3" t="s">
        <v>184</v>
      </c>
      <c r="C323" s="3" t="s">
        <v>75</v>
      </c>
      <c r="D323" s="3" t="s">
        <v>24</v>
      </c>
      <c r="E323" s="3" t="s">
        <v>224</v>
      </c>
      <c r="F323" s="3" t="s">
        <v>190</v>
      </c>
      <c r="G323" s="9">
        <f>G324</f>
        <v>30000</v>
      </c>
      <c r="H323" s="9">
        <f t="shared" si="281"/>
        <v>0</v>
      </c>
      <c r="I323" s="9">
        <f>I324</f>
        <v>30000</v>
      </c>
      <c r="J323" s="36">
        <f t="shared" si="282"/>
        <v>-30000</v>
      </c>
      <c r="K323" s="9">
        <f>K324</f>
        <v>0</v>
      </c>
      <c r="L323" s="36">
        <f>L324</f>
        <v>0</v>
      </c>
      <c r="M323" s="9">
        <f t="shared" si="290"/>
        <v>0</v>
      </c>
      <c r="N323" s="36">
        <f>N324</f>
        <v>0</v>
      </c>
      <c r="O323" s="9">
        <f t="shared" si="246"/>
        <v>0</v>
      </c>
      <c r="P323" s="9">
        <f t="shared" ref="P323:Y323" si="299">P324</f>
        <v>30000</v>
      </c>
      <c r="Q323" s="7">
        <f t="shared" si="280"/>
        <v>0</v>
      </c>
      <c r="R323" s="9">
        <f t="shared" si="299"/>
        <v>30000</v>
      </c>
      <c r="S323" s="9">
        <f t="shared" si="284"/>
        <v>-30000</v>
      </c>
      <c r="T323" s="9">
        <f t="shared" si="299"/>
        <v>0</v>
      </c>
      <c r="U323" s="24">
        <f t="shared" si="299"/>
        <v>30000</v>
      </c>
      <c r="V323" s="24">
        <f t="shared" si="285"/>
        <v>0</v>
      </c>
      <c r="W323" s="39">
        <f t="shared" si="299"/>
        <v>30000</v>
      </c>
      <c r="X323" s="24">
        <f t="shared" si="286"/>
        <v>-30000</v>
      </c>
      <c r="Y323" s="43">
        <f t="shared" si="299"/>
        <v>0</v>
      </c>
    </row>
    <row r="324" spans="1:25" ht="15.6" hidden="1" customHeight="1" x14ac:dyDescent="0.25">
      <c r="A324" s="10" t="s">
        <v>191</v>
      </c>
      <c r="B324" s="3" t="s">
        <v>184</v>
      </c>
      <c r="C324" s="3" t="s">
        <v>75</v>
      </c>
      <c r="D324" s="3" t="s">
        <v>24</v>
      </c>
      <c r="E324" s="3" t="s">
        <v>224</v>
      </c>
      <c r="F324" s="3" t="s">
        <v>192</v>
      </c>
      <c r="G324" s="9">
        <v>30000</v>
      </c>
      <c r="H324" s="9">
        <f t="shared" si="281"/>
        <v>0</v>
      </c>
      <c r="I324" s="9">
        <v>30000</v>
      </c>
      <c r="J324" s="36">
        <f t="shared" si="282"/>
        <v>-30000</v>
      </c>
      <c r="K324" s="9">
        <v>0</v>
      </c>
      <c r="L324" s="36">
        <v>0</v>
      </c>
      <c r="M324" s="9">
        <f t="shared" si="290"/>
        <v>0</v>
      </c>
      <c r="N324" s="36">
        <v>0</v>
      </c>
      <c r="O324" s="9">
        <f t="shared" si="246"/>
        <v>0</v>
      </c>
      <c r="P324" s="9">
        <v>30000</v>
      </c>
      <c r="Q324" s="7">
        <f t="shared" si="280"/>
        <v>0</v>
      </c>
      <c r="R324" s="9">
        <v>30000</v>
      </c>
      <c r="S324" s="9">
        <f t="shared" si="284"/>
        <v>-30000</v>
      </c>
      <c r="T324" s="9">
        <v>0</v>
      </c>
      <c r="U324" s="24">
        <v>30000</v>
      </c>
      <c r="V324" s="24">
        <f t="shared" si="285"/>
        <v>0</v>
      </c>
      <c r="W324" s="39">
        <v>30000</v>
      </c>
      <c r="X324" s="24">
        <f t="shared" si="286"/>
        <v>-30000</v>
      </c>
      <c r="Y324" s="43">
        <v>0</v>
      </c>
    </row>
    <row r="325" spans="1:25" ht="46.8" x14ac:dyDescent="0.25">
      <c r="A325" s="4" t="s">
        <v>225</v>
      </c>
      <c r="B325" s="5" t="s">
        <v>226</v>
      </c>
      <c r="C325" s="5" t="s">
        <v>0</v>
      </c>
      <c r="D325" s="5" t="s">
        <v>0</v>
      </c>
      <c r="E325" s="6" t="s">
        <v>0</v>
      </c>
      <c r="F325" s="6" t="s">
        <v>0</v>
      </c>
      <c r="G325" s="7">
        <f>G326+G331+G343+G373</f>
        <v>30154163.449999999</v>
      </c>
      <c r="H325" s="7">
        <f t="shared" si="281"/>
        <v>300000</v>
      </c>
      <c r="I325" s="7">
        <f>I326+I331+I343+I373</f>
        <v>30454163.449999999</v>
      </c>
      <c r="J325" s="35">
        <f t="shared" si="282"/>
        <v>209100</v>
      </c>
      <c r="K325" s="7">
        <f>K326+K331+K343+K373</f>
        <v>30663263.449999999</v>
      </c>
      <c r="L325" s="35">
        <f>L326+L331+L343+L373</f>
        <v>32332791.349999998</v>
      </c>
      <c r="M325" s="7">
        <f t="shared" si="290"/>
        <v>1669527.8999999985</v>
      </c>
      <c r="N325" s="35">
        <f>N326+N331+N343+N373</f>
        <v>32389348.349999998</v>
      </c>
      <c r="O325" s="7">
        <f t="shared" si="246"/>
        <v>56557</v>
      </c>
      <c r="P325" s="7">
        <f>P326+P331+P343+P373</f>
        <v>23851523.469999999</v>
      </c>
      <c r="Q325" s="7">
        <f t="shared" si="280"/>
        <v>0</v>
      </c>
      <c r="R325" s="7">
        <f>R326+R331+R343+R373</f>
        <v>23851523.469999999</v>
      </c>
      <c r="S325" s="7">
        <f t="shared" si="284"/>
        <v>0</v>
      </c>
      <c r="T325" s="7">
        <f>T326+T331+T343+T373</f>
        <v>23851523.469999999</v>
      </c>
      <c r="U325" s="30">
        <f>U326+U331+U343+U373</f>
        <v>23852563.27</v>
      </c>
      <c r="V325" s="28">
        <f t="shared" si="285"/>
        <v>0</v>
      </c>
      <c r="W325" s="40">
        <f>W326+W331+W343+W373</f>
        <v>23852563.27</v>
      </c>
      <c r="X325" s="28">
        <f t="shared" si="286"/>
        <v>0</v>
      </c>
      <c r="Y325" s="44">
        <f>Y326+Y331+Y343+Y373</f>
        <v>23852563.27</v>
      </c>
    </row>
    <row r="326" spans="1:25" ht="15.6" hidden="1" x14ac:dyDescent="0.25">
      <c r="A326" s="8" t="s">
        <v>21</v>
      </c>
      <c r="B326" s="3" t="s">
        <v>226</v>
      </c>
      <c r="C326" s="3" t="s">
        <v>22</v>
      </c>
      <c r="D326" s="3" t="s">
        <v>0</v>
      </c>
      <c r="E326" s="3" t="s">
        <v>0</v>
      </c>
      <c r="F326" s="3" t="s">
        <v>0</v>
      </c>
      <c r="G326" s="9">
        <f t="shared" ref="G326:N329" si="300">G327</f>
        <v>6000</v>
      </c>
      <c r="H326" s="9">
        <f t="shared" si="281"/>
        <v>0</v>
      </c>
      <c r="I326" s="9">
        <f t="shared" si="300"/>
        <v>6000</v>
      </c>
      <c r="J326" s="36">
        <f t="shared" si="282"/>
        <v>0</v>
      </c>
      <c r="K326" s="9">
        <f t="shared" si="300"/>
        <v>6000</v>
      </c>
      <c r="L326" s="36">
        <f t="shared" si="300"/>
        <v>6000</v>
      </c>
      <c r="M326" s="9">
        <f t="shared" si="290"/>
        <v>0</v>
      </c>
      <c r="N326" s="36">
        <f t="shared" si="300"/>
        <v>6000</v>
      </c>
      <c r="O326" s="9">
        <f t="shared" si="246"/>
        <v>0</v>
      </c>
      <c r="P326" s="9">
        <v>0</v>
      </c>
      <c r="Q326" s="7">
        <f t="shared" si="280"/>
        <v>0</v>
      </c>
      <c r="R326" s="9">
        <v>0</v>
      </c>
      <c r="S326" s="9">
        <f t="shared" si="284"/>
        <v>0</v>
      </c>
      <c r="T326" s="9">
        <v>0</v>
      </c>
      <c r="U326" s="24">
        <v>0</v>
      </c>
      <c r="V326" s="24">
        <f t="shared" si="285"/>
        <v>0</v>
      </c>
      <c r="W326" s="39">
        <v>0</v>
      </c>
      <c r="X326" s="24">
        <f t="shared" si="286"/>
        <v>0</v>
      </c>
      <c r="Y326" s="43">
        <v>0</v>
      </c>
    </row>
    <row r="327" spans="1:25" ht="15.6" hidden="1" x14ac:dyDescent="0.25">
      <c r="A327" s="8" t="s">
        <v>56</v>
      </c>
      <c r="B327" s="3" t="s">
        <v>226</v>
      </c>
      <c r="C327" s="3" t="s">
        <v>22</v>
      </c>
      <c r="D327" s="3" t="s">
        <v>57</v>
      </c>
      <c r="E327" s="3" t="s">
        <v>0</v>
      </c>
      <c r="F327" s="3" t="s">
        <v>0</v>
      </c>
      <c r="G327" s="9">
        <f t="shared" si="300"/>
        <v>6000</v>
      </c>
      <c r="H327" s="9">
        <f t="shared" si="281"/>
        <v>0</v>
      </c>
      <c r="I327" s="9">
        <f t="shared" si="300"/>
        <v>6000</v>
      </c>
      <c r="J327" s="36">
        <f t="shared" si="282"/>
        <v>0</v>
      </c>
      <c r="K327" s="9">
        <f t="shared" si="300"/>
        <v>6000</v>
      </c>
      <c r="L327" s="36">
        <f t="shared" si="300"/>
        <v>6000</v>
      </c>
      <c r="M327" s="9">
        <f t="shared" si="290"/>
        <v>0</v>
      </c>
      <c r="N327" s="36">
        <f t="shared" si="300"/>
        <v>6000</v>
      </c>
      <c r="O327" s="9">
        <f t="shared" si="246"/>
        <v>0</v>
      </c>
      <c r="P327" s="9">
        <v>0</v>
      </c>
      <c r="Q327" s="7">
        <f t="shared" si="280"/>
        <v>0</v>
      </c>
      <c r="R327" s="9">
        <v>0</v>
      </c>
      <c r="S327" s="9">
        <f t="shared" si="284"/>
        <v>0</v>
      </c>
      <c r="T327" s="9">
        <v>0</v>
      </c>
      <c r="U327" s="24">
        <v>0</v>
      </c>
      <c r="V327" s="24">
        <f t="shared" si="285"/>
        <v>0</v>
      </c>
      <c r="W327" s="39">
        <v>0</v>
      </c>
      <c r="X327" s="24">
        <f t="shared" si="286"/>
        <v>0</v>
      </c>
      <c r="Y327" s="43">
        <v>0</v>
      </c>
    </row>
    <row r="328" spans="1:25" ht="46.8" hidden="1" x14ac:dyDescent="0.25">
      <c r="A328" s="10" t="s">
        <v>208</v>
      </c>
      <c r="B328" s="3" t="s">
        <v>226</v>
      </c>
      <c r="C328" s="3" t="s">
        <v>22</v>
      </c>
      <c r="D328" s="3" t="s">
        <v>57</v>
      </c>
      <c r="E328" s="3" t="s">
        <v>227</v>
      </c>
      <c r="F328" s="11" t="s">
        <v>0</v>
      </c>
      <c r="G328" s="9">
        <f t="shared" si="300"/>
        <v>6000</v>
      </c>
      <c r="H328" s="9">
        <f t="shared" si="281"/>
        <v>0</v>
      </c>
      <c r="I328" s="9">
        <f t="shared" si="300"/>
        <v>6000</v>
      </c>
      <c r="J328" s="36">
        <f t="shared" si="282"/>
        <v>0</v>
      </c>
      <c r="K328" s="9">
        <f t="shared" si="300"/>
        <v>6000</v>
      </c>
      <c r="L328" s="36">
        <f t="shared" si="300"/>
        <v>6000</v>
      </c>
      <c r="M328" s="9">
        <f t="shared" si="290"/>
        <v>0</v>
      </c>
      <c r="N328" s="36">
        <f t="shared" si="300"/>
        <v>6000</v>
      </c>
      <c r="O328" s="9">
        <f t="shared" si="246"/>
        <v>0</v>
      </c>
      <c r="P328" s="9">
        <v>0</v>
      </c>
      <c r="Q328" s="7">
        <f t="shared" si="280"/>
        <v>0</v>
      </c>
      <c r="R328" s="9">
        <v>0</v>
      </c>
      <c r="S328" s="9">
        <f t="shared" si="284"/>
        <v>0</v>
      </c>
      <c r="T328" s="9">
        <v>0</v>
      </c>
      <c r="U328" s="24">
        <v>0</v>
      </c>
      <c r="V328" s="24">
        <f t="shared" si="285"/>
        <v>0</v>
      </c>
      <c r="W328" s="39">
        <v>0</v>
      </c>
      <c r="X328" s="24">
        <f t="shared" si="286"/>
        <v>0</v>
      </c>
      <c r="Y328" s="43">
        <v>0</v>
      </c>
    </row>
    <row r="329" spans="1:25" ht="46.8" hidden="1" x14ac:dyDescent="0.25">
      <c r="A329" s="10" t="s">
        <v>31</v>
      </c>
      <c r="B329" s="3" t="s">
        <v>226</v>
      </c>
      <c r="C329" s="3" t="s">
        <v>22</v>
      </c>
      <c r="D329" s="3" t="s">
        <v>57</v>
      </c>
      <c r="E329" s="3" t="s">
        <v>227</v>
      </c>
      <c r="F329" s="3" t="s">
        <v>32</v>
      </c>
      <c r="G329" s="9">
        <f t="shared" si="300"/>
        <v>6000</v>
      </c>
      <c r="H329" s="9">
        <f t="shared" si="281"/>
        <v>0</v>
      </c>
      <c r="I329" s="9">
        <f t="shared" si="300"/>
        <v>6000</v>
      </c>
      <c r="J329" s="36">
        <f t="shared" si="282"/>
        <v>0</v>
      </c>
      <c r="K329" s="9">
        <f t="shared" si="300"/>
        <v>6000</v>
      </c>
      <c r="L329" s="36">
        <f t="shared" si="300"/>
        <v>6000</v>
      </c>
      <c r="M329" s="9">
        <f t="shared" si="290"/>
        <v>0</v>
      </c>
      <c r="N329" s="36">
        <f t="shared" si="300"/>
        <v>6000</v>
      </c>
      <c r="O329" s="9">
        <f t="shared" si="246"/>
        <v>0</v>
      </c>
      <c r="P329" s="9">
        <v>0</v>
      </c>
      <c r="Q329" s="7">
        <f t="shared" si="280"/>
        <v>0</v>
      </c>
      <c r="R329" s="9">
        <v>0</v>
      </c>
      <c r="S329" s="9">
        <f t="shared" si="284"/>
        <v>0</v>
      </c>
      <c r="T329" s="9">
        <v>0</v>
      </c>
      <c r="U329" s="24">
        <v>0</v>
      </c>
      <c r="V329" s="24">
        <f t="shared" si="285"/>
        <v>0</v>
      </c>
      <c r="W329" s="39">
        <v>0</v>
      </c>
      <c r="X329" s="24">
        <f t="shared" si="286"/>
        <v>0</v>
      </c>
      <c r="Y329" s="43">
        <v>0</v>
      </c>
    </row>
    <row r="330" spans="1:25" ht="46.8" hidden="1" x14ac:dyDescent="0.25">
      <c r="A330" s="10" t="s">
        <v>33</v>
      </c>
      <c r="B330" s="3" t="s">
        <v>226</v>
      </c>
      <c r="C330" s="3" t="s">
        <v>22</v>
      </c>
      <c r="D330" s="3" t="s">
        <v>57</v>
      </c>
      <c r="E330" s="3" t="s">
        <v>227</v>
      </c>
      <c r="F330" s="3" t="s">
        <v>34</v>
      </c>
      <c r="G330" s="9">
        <v>6000</v>
      </c>
      <c r="H330" s="9">
        <f t="shared" si="281"/>
        <v>0</v>
      </c>
      <c r="I330" s="9">
        <v>6000</v>
      </c>
      <c r="J330" s="36">
        <f t="shared" si="282"/>
        <v>0</v>
      </c>
      <c r="K330" s="9">
        <v>6000</v>
      </c>
      <c r="L330" s="36">
        <v>6000</v>
      </c>
      <c r="M330" s="9">
        <f t="shared" si="290"/>
        <v>0</v>
      </c>
      <c r="N330" s="36">
        <v>6000</v>
      </c>
      <c r="O330" s="9">
        <f t="shared" si="246"/>
        <v>0</v>
      </c>
      <c r="P330" s="9">
        <v>0</v>
      </c>
      <c r="Q330" s="7">
        <f t="shared" si="280"/>
        <v>0</v>
      </c>
      <c r="R330" s="9">
        <v>0</v>
      </c>
      <c r="S330" s="9">
        <f t="shared" si="284"/>
        <v>0</v>
      </c>
      <c r="T330" s="9">
        <v>0</v>
      </c>
      <c r="U330" s="24">
        <v>0</v>
      </c>
      <c r="V330" s="24">
        <f t="shared" si="285"/>
        <v>0</v>
      </c>
      <c r="W330" s="39">
        <v>0</v>
      </c>
      <c r="X330" s="24">
        <f t="shared" si="286"/>
        <v>0</v>
      </c>
      <c r="Y330" s="43">
        <v>0</v>
      </c>
    </row>
    <row r="331" spans="1:25" ht="15.6" hidden="1" x14ac:dyDescent="0.25">
      <c r="A331" s="8" t="s">
        <v>185</v>
      </c>
      <c r="B331" s="3" t="s">
        <v>226</v>
      </c>
      <c r="C331" s="3" t="s">
        <v>50</v>
      </c>
      <c r="D331" s="3" t="s">
        <v>0</v>
      </c>
      <c r="E331" s="3" t="s">
        <v>0</v>
      </c>
      <c r="F331" s="3" t="s">
        <v>0</v>
      </c>
      <c r="G331" s="9">
        <f>G332+G339</f>
        <v>2520100</v>
      </c>
      <c r="H331" s="9">
        <f t="shared" si="281"/>
        <v>0</v>
      </c>
      <c r="I331" s="9">
        <f>I332+I339</f>
        <v>2520100</v>
      </c>
      <c r="J331" s="36">
        <f t="shared" si="282"/>
        <v>8000</v>
      </c>
      <c r="K331" s="9">
        <f>K332+K339</f>
        <v>2528100</v>
      </c>
      <c r="L331" s="36">
        <f>L332+L339</f>
        <v>2598000</v>
      </c>
      <c r="M331" s="9">
        <f t="shared" si="290"/>
        <v>69900</v>
      </c>
      <c r="N331" s="36">
        <f>N332+N339</f>
        <v>2598000</v>
      </c>
      <c r="O331" s="9">
        <f t="shared" si="246"/>
        <v>0</v>
      </c>
      <c r="P331" s="9">
        <f t="shared" ref="P331:U331" si="301">P332+P339</f>
        <v>2485100</v>
      </c>
      <c r="Q331" s="7">
        <f t="shared" si="280"/>
        <v>0</v>
      </c>
      <c r="R331" s="9">
        <f t="shared" ref="R331:T331" si="302">R332+R339</f>
        <v>2485100</v>
      </c>
      <c r="S331" s="9">
        <f t="shared" si="284"/>
        <v>0</v>
      </c>
      <c r="T331" s="9">
        <f t="shared" si="302"/>
        <v>2485100</v>
      </c>
      <c r="U331" s="24">
        <f t="shared" si="301"/>
        <v>2485100</v>
      </c>
      <c r="V331" s="24">
        <f t="shared" si="285"/>
        <v>0</v>
      </c>
      <c r="W331" s="39">
        <f t="shared" ref="W331:Y331" si="303">W332+W339</f>
        <v>2485100</v>
      </c>
      <c r="X331" s="24">
        <f t="shared" si="286"/>
        <v>0</v>
      </c>
      <c r="Y331" s="43">
        <f t="shared" si="303"/>
        <v>2485100</v>
      </c>
    </row>
    <row r="332" spans="1:25" ht="15.6" hidden="1" x14ac:dyDescent="0.25">
      <c r="A332" s="8" t="s">
        <v>228</v>
      </c>
      <c r="B332" s="3" t="s">
        <v>226</v>
      </c>
      <c r="C332" s="3" t="s">
        <v>50</v>
      </c>
      <c r="D332" s="3" t="s">
        <v>69</v>
      </c>
      <c r="E332" s="3" t="s">
        <v>0</v>
      </c>
      <c r="F332" s="3" t="s">
        <v>0</v>
      </c>
      <c r="G332" s="9">
        <f>G336+G333</f>
        <v>2485100</v>
      </c>
      <c r="H332" s="9">
        <f t="shared" si="281"/>
        <v>0</v>
      </c>
      <c r="I332" s="9">
        <f>I336+I333</f>
        <v>2485100</v>
      </c>
      <c r="J332" s="36">
        <f t="shared" si="282"/>
        <v>8000</v>
      </c>
      <c r="K332" s="9">
        <f>K336+K333</f>
        <v>2493100</v>
      </c>
      <c r="L332" s="36">
        <f>L336+L333</f>
        <v>2563000</v>
      </c>
      <c r="M332" s="9">
        <f t="shared" si="290"/>
        <v>69900</v>
      </c>
      <c r="N332" s="36">
        <f>N336+N333</f>
        <v>2563000</v>
      </c>
      <c r="O332" s="9">
        <f t="shared" si="246"/>
        <v>0</v>
      </c>
      <c r="P332" s="9">
        <f>P336+P333</f>
        <v>2485100</v>
      </c>
      <c r="Q332" s="7">
        <f t="shared" si="280"/>
        <v>0</v>
      </c>
      <c r="R332" s="9">
        <f>R336+R333</f>
        <v>2485100</v>
      </c>
      <c r="S332" s="9">
        <f t="shared" si="284"/>
        <v>0</v>
      </c>
      <c r="T332" s="9">
        <f>T336+T333</f>
        <v>2485100</v>
      </c>
      <c r="U332" s="24">
        <f>U336+U333</f>
        <v>2485100</v>
      </c>
      <c r="V332" s="24">
        <f t="shared" si="285"/>
        <v>0</v>
      </c>
      <c r="W332" s="39">
        <f>W336+W333</f>
        <v>2485100</v>
      </c>
      <c r="X332" s="24">
        <f t="shared" si="286"/>
        <v>0</v>
      </c>
      <c r="Y332" s="43">
        <f>Y336+Y333</f>
        <v>2485100</v>
      </c>
    </row>
    <row r="333" spans="1:25" ht="128.4" hidden="1" customHeight="1" x14ac:dyDescent="0.25">
      <c r="A333" s="33" t="s">
        <v>193</v>
      </c>
      <c r="B333" s="3" t="s">
        <v>226</v>
      </c>
      <c r="C333" s="3" t="s">
        <v>50</v>
      </c>
      <c r="D333" s="3" t="s">
        <v>69</v>
      </c>
      <c r="E333" s="3" t="s">
        <v>194</v>
      </c>
      <c r="F333" s="3"/>
      <c r="G333" s="9">
        <f>G334</f>
        <v>0</v>
      </c>
      <c r="H333" s="9">
        <f t="shared" si="281"/>
        <v>0</v>
      </c>
      <c r="I333" s="9">
        <f t="shared" ref="I333:Y334" si="304">I334</f>
        <v>0</v>
      </c>
      <c r="J333" s="36">
        <f t="shared" si="282"/>
        <v>8000</v>
      </c>
      <c r="K333" s="9">
        <f t="shared" si="304"/>
        <v>8000</v>
      </c>
      <c r="L333" s="36">
        <f t="shared" si="304"/>
        <v>8000</v>
      </c>
      <c r="M333" s="9">
        <f t="shared" si="290"/>
        <v>0</v>
      </c>
      <c r="N333" s="36">
        <f t="shared" si="304"/>
        <v>8000</v>
      </c>
      <c r="O333" s="9">
        <f t="shared" si="246"/>
        <v>0</v>
      </c>
      <c r="P333" s="9">
        <f t="shared" si="304"/>
        <v>0</v>
      </c>
      <c r="Q333" s="9">
        <f t="shared" si="304"/>
        <v>0</v>
      </c>
      <c r="R333" s="9">
        <f t="shared" si="304"/>
        <v>0</v>
      </c>
      <c r="S333" s="9">
        <f t="shared" si="284"/>
        <v>0</v>
      </c>
      <c r="T333" s="9">
        <f t="shared" si="304"/>
        <v>0</v>
      </c>
      <c r="U333" s="9">
        <f t="shared" si="304"/>
        <v>0</v>
      </c>
      <c r="V333" s="9">
        <f t="shared" si="304"/>
        <v>0</v>
      </c>
      <c r="W333" s="9">
        <f t="shared" si="304"/>
        <v>0</v>
      </c>
      <c r="X333" s="24">
        <f t="shared" si="286"/>
        <v>0</v>
      </c>
      <c r="Y333" s="9">
        <f t="shared" si="304"/>
        <v>0</v>
      </c>
    </row>
    <row r="334" spans="1:25" ht="46.8" hidden="1" x14ac:dyDescent="0.25">
      <c r="A334" s="10" t="s">
        <v>189</v>
      </c>
      <c r="B334" s="3" t="s">
        <v>226</v>
      </c>
      <c r="C334" s="3" t="s">
        <v>50</v>
      </c>
      <c r="D334" s="3" t="s">
        <v>69</v>
      </c>
      <c r="E334" s="3" t="s">
        <v>194</v>
      </c>
      <c r="F334" s="3" t="s">
        <v>190</v>
      </c>
      <c r="G334" s="9">
        <f>G335</f>
        <v>0</v>
      </c>
      <c r="H334" s="9">
        <f t="shared" si="281"/>
        <v>0</v>
      </c>
      <c r="I334" s="9">
        <f t="shared" si="304"/>
        <v>0</v>
      </c>
      <c r="J334" s="36">
        <f t="shared" si="282"/>
        <v>8000</v>
      </c>
      <c r="K334" s="9">
        <f t="shared" si="304"/>
        <v>8000</v>
      </c>
      <c r="L334" s="36">
        <f t="shared" si="304"/>
        <v>8000</v>
      </c>
      <c r="M334" s="9">
        <f t="shared" si="290"/>
        <v>0</v>
      </c>
      <c r="N334" s="36">
        <f t="shared" si="304"/>
        <v>8000</v>
      </c>
      <c r="O334" s="9">
        <f t="shared" si="246"/>
        <v>0</v>
      </c>
      <c r="P334" s="9">
        <f t="shared" si="304"/>
        <v>0</v>
      </c>
      <c r="Q334" s="9">
        <f t="shared" si="304"/>
        <v>0</v>
      </c>
      <c r="R334" s="9">
        <f t="shared" si="304"/>
        <v>0</v>
      </c>
      <c r="S334" s="9">
        <f t="shared" si="284"/>
        <v>0</v>
      </c>
      <c r="T334" s="9">
        <f t="shared" si="304"/>
        <v>0</v>
      </c>
      <c r="U334" s="9">
        <f t="shared" si="304"/>
        <v>0</v>
      </c>
      <c r="V334" s="9">
        <f t="shared" si="304"/>
        <v>0</v>
      </c>
      <c r="W334" s="9">
        <f t="shared" si="304"/>
        <v>0</v>
      </c>
      <c r="X334" s="24">
        <f t="shared" si="286"/>
        <v>0</v>
      </c>
      <c r="Y334" s="9">
        <f t="shared" si="304"/>
        <v>0</v>
      </c>
    </row>
    <row r="335" spans="1:25" ht="15.6" hidden="1" x14ac:dyDescent="0.25">
      <c r="A335" s="10" t="s">
        <v>191</v>
      </c>
      <c r="B335" s="3" t="s">
        <v>226</v>
      </c>
      <c r="C335" s="3" t="s">
        <v>50</v>
      </c>
      <c r="D335" s="3" t="s">
        <v>69</v>
      </c>
      <c r="E335" s="3" t="s">
        <v>194</v>
      </c>
      <c r="F335" s="3" t="s">
        <v>192</v>
      </c>
      <c r="G335" s="9"/>
      <c r="H335" s="9">
        <f t="shared" si="281"/>
        <v>0</v>
      </c>
      <c r="I335" s="9"/>
      <c r="J335" s="36">
        <f t="shared" si="282"/>
        <v>8000</v>
      </c>
      <c r="K335" s="9">
        <v>8000</v>
      </c>
      <c r="L335" s="36">
        <v>8000</v>
      </c>
      <c r="M335" s="9">
        <f t="shared" si="290"/>
        <v>0</v>
      </c>
      <c r="N335" s="36">
        <v>8000</v>
      </c>
      <c r="O335" s="9">
        <f t="shared" si="246"/>
        <v>0</v>
      </c>
      <c r="P335" s="9"/>
      <c r="Q335" s="7"/>
      <c r="R335" s="9"/>
      <c r="S335" s="9">
        <f t="shared" si="284"/>
        <v>0</v>
      </c>
      <c r="T335" s="9">
        <v>0</v>
      </c>
      <c r="U335" s="24"/>
      <c r="V335" s="24"/>
      <c r="W335" s="39"/>
      <c r="X335" s="24">
        <f t="shared" si="286"/>
        <v>0</v>
      </c>
      <c r="Y335" s="43">
        <v>0</v>
      </c>
    </row>
    <row r="336" spans="1:25" ht="15.6" hidden="1" x14ac:dyDescent="0.25">
      <c r="A336" s="10" t="s">
        <v>229</v>
      </c>
      <c r="B336" s="3" t="s">
        <v>226</v>
      </c>
      <c r="C336" s="3" t="s">
        <v>50</v>
      </c>
      <c r="D336" s="3" t="s">
        <v>69</v>
      </c>
      <c r="E336" s="3" t="s">
        <v>230</v>
      </c>
      <c r="F336" s="11" t="s">
        <v>0</v>
      </c>
      <c r="G336" s="9">
        <f t="shared" ref="G336:N337" si="305">G337</f>
        <v>2485100</v>
      </c>
      <c r="H336" s="9">
        <f t="shared" si="281"/>
        <v>0</v>
      </c>
      <c r="I336" s="9">
        <f t="shared" si="305"/>
        <v>2485100</v>
      </c>
      <c r="J336" s="36">
        <f t="shared" si="282"/>
        <v>0</v>
      </c>
      <c r="K336" s="9">
        <f t="shared" si="305"/>
        <v>2485100</v>
      </c>
      <c r="L336" s="36">
        <f t="shared" si="305"/>
        <v>2555000</v>
      </c>
      <c r="M336" s="9">
        <f t="shared" si="290"/>
        <v>69900</v>
      </c>
      <c r="N336" s="36">
        <f t="shared" si="305"/>
        <v>2555000</v>
      </c>
      <c r="O336" s="9">
        <f t="shared" si="246"/>
        <v>0</v>
      </c>
      <c r="P336" s="9">
        <f t="shared" ref="P336:Y336" si="306">P337</f>
        <v>2485100</v>
      </c>
      <c r="Q336" s="7">
        <f t="shared" si="280"/>
        <v>0</v>
      </c>
      <c r="R336" s="9">
        <f t="shared" si="306"/>
        <v>2485100</v>
      </c>
      <c r="S336" s="9">
        <f t="shared" si="284"/>
        <v>0</v>
      </c>
      <c r="T336" s="9">
        <f t="shared" si="306"/>
        <v>2485100</v>
      </c>
      <c r="U336" s="24">
        <f t="shared" si="306"/>
        <v>2485100</v>
      </c>
      <c r="V336" s="24">
        <f t="shared" si="285"/>
        <v>0</v>
      </c>
      <c r="W336" s="39">
        <f t="shared" si="306"/>
        <v>2485100</v>
      </c>
      <c r="X336" s="24">
        <f t="shared" si="286"/>
        <v>0</v>
      </c>
      <c r="Y336" s="43">
        <f t="shared" si="306"/>
        <v>2485100</v>
      </c>
    </row>
    <row r="337" spans="1:25" ht="46.8" hidden="1" x14ac:dyDescent="0.25">
      <c r="A337" s="10" t="s">
        <v>189</v>
      </c>
      <c r="B337" s="3" t="s">
        <v>226</v>
      </c>
      <c r="C337" s="3" t="s">
        <v>50</v>
      </c>
      <c r="D337" s="3" t="s">
        <v>69</v>
      </c>
      <c r="E337" s="3" t="s">
        <v>230</v>
      </c>
      <c r="F337" s="3" t="s">
        <v>190</v>
      </c>
      <c r="G337" s="9">
        <f t="shared" si="305"/>
        <v>2485100</v>
      </c>
      <c r="H337" s="9">
        <f t="shared" si="281"/>
        <v>0</v>
      </c>
      <c r="I337" s="9">
        <f t="shared" si="305"/>
        <v>2485100</v>
      </c>
      <c r="J337" s="36">
        <f t="shared" si="282"/>
        <v>0</v>
      </c>
      <c r="K337" s="9">
        <f t="shared" si="305"/>
        <v>2485100</v>
      </c>
      <c r="L337" s="36">
        <f t="shared" si="305"/>
        <v>2555000</v>
      </c>
      <c r="M337" s="9">
        <f t="shared" si="290"/>
        <v>69900</v>
      </c>
      <c r="N337" s="36">
        <f t="shared" si="305"/>
        <v>2555000</v>
      </c>
      <c r="O337" s="9">
        <f t="shared" si="246"/>
        <v>0</v>
      </c>
      <c r="P337" s="9">
        <f t="shared" ref="P337:Y337" si="307">P338</f>
        <v>2485100</v>
      </c>
      <c r="Q337" s="7">
        <f t="shared" si="280"/>
        <v>0</v>
      </c>
      <c r="R337" s="9">
        <f t="shared" si="307"/>
        <v>2485100</v>
      </c>
      <c r="S337" s="9">
        <f t="shared" si="284"/>
        <v>0</v>
      </c>
      <c r="T337" s="9">
        <f t="shared" si="307"/>
        <v>2485100</v>
      </c>
      <c r="U337" s="24">
        <f t="shared" si="307"/>
        <v>2485100</v>
      </c>
      <c r="V337" s="24">
        <f t="shared" si="285"/>
        <v>0</v>
      </c>
      <c r="W337" s="39">
        <f t="shared" si="307"/>
        <v>2485100</v>
      </c>
      <c r="X337" s="24">
        <f t="shared" si="286"/>
        <v>0</v>
      </c>
      <c r="Y337" s="43">
        <f t="shared" si="307"/>
        <v>2485100</v>
      </c>
    </row>
    <row r="338" spans="1:25" ht="15.6" hidden="1" x14ac:dyDescent="0.25">
      <c r="A338" s="10" t="s">
        <v>191</v>
      </c>
      <c r="B338" s="3" t="s">
        <v>226</v>
      </c>
      <c r="C338" s="3" t="s">
        <v>50</v>
      </c>
      <c r="D338" s="3" t="s">
        <v>69</v>
      </c>
      <c r="E338" s="3" t="s">
        <v>230</v>
      </c>
      <c r="F338" s="3" t="s">
        <v>192</v>
      </c>
      <c r="G338" s="9">
        <v>2485100</v>
      </c>
      <c r="H338" s="9">
        <f t="shared" si="281"/>
        <v>0</v>
      </c>
      <c r="I338" s="9">
        <v>2485100</v>
      </c>
      <c r="J338" s="36">
        <f t="shared" si="282"/>
        <v>0</v>
      </c>
      <c r="K338" s="9">
        <v>2485100</v>
      </c>
      <c r="L338" s="36">
        <v>2555000</v>
      </c>
      <c r="M338" s="9">
        <f t="shared" si="290"/>
        <v>69900</v>
      </c>
      <c r="N338" s="36">
        <v>2555000</v>
      </c>
      <c r="O338" s="9">
        <f t="shared" si="246"/>
        <v>0</v>
      </c>
      <c r="P338" s="9">
        <v>2485100</v>
      </c>
      <c r="Q338" s="7">
        <f t="shared" si="280"/>
        <v>0</v>
      </c>
      <c r="R338" s="9">
        <v>2485100</v>
      </c>
      <c r="S338" s="9">
        <f t="shared" si="284"/>
        <v>0</v>
      </c>
      <c r="T338" s="9">
        <v>2485100</v>
      </c>
      <c r="U338" s="24">
        <v>2485100</v>
      </c>
      <c r="V338" s="24">
        <f t="shared" si="285"/>
        <v>0</v>
      </c>
      <c r="W338" s="39">
        <v>2485100</v>
      </c>
      <c r="X338" s="24">
        <f t="shared" si="286"/>
        <v>0</v>
      </c>
      <c r="Y338" s="43">
        <v>2485100</v>
      </c>
    </row>
    <row r="339" spans="1:25" ht="15.6" hidden="1" x14ac:dyDescent="0.25">
      <c r="A339" s="8" t="s">
        <v>231</v>
      </c>
      <c r="B339" s="3" t="s">
        <v>226</v>
      </c>
      <c r="C339" s="3" t="s">
        <v>50</v>
      </c>
      <c r="D339" s="3" t="s">
        <v>50</v>
      </c>
      <c r="E339" s="3" t="s">
        <v>0</v>
      </c>
      <c r="F339" s="3" t="s">
        <v>0</v>
      </c>
      <c r="G339" s="9">
        <f t="shared" ref="G339:N341" si="308">G340</f>
        <v>35000</v>
      </c>
      <c r="H339" s="9">
        <f t="shared" si="281"/>
        <v>0</v>
      </c>
      <c r="I339" s="9">
        <f t="shared" si="308"/>
        <v>35000</v>
      </c>
      <c r="J339" s="36">
        <f t="shared" si="282"/>
        <v>0</v>
      </c>
      <c r="K339" s="9">
        <f t="shared" si="308"/>
        <v>35000</v>
      </c>
      <c r="L339" s="36">
        <f t="shared" si="308"/>
        <v>35000</v>
      </c>
      <c r="M339" s="9">
        <f t="shared" si="290"/>
        <v>0</v>
      </c>
      <c r="N339" s="36">
        <f t="shared" si="308"/>
        <v>35000</v>
      </c>
      <c r="O339" s="9">
        <f t="shared" si="246"/>
        <v>0</v>
      </c>
      <c r="P339" s="9">
        <v>0</v>
      </c>
      <c r="Q339" s="7">
        <f t="shared" si="280"/>
        <v>0</v>
      </c>
      <c r="R339" s="9">
        <v>0</v>
      </c>
      <c r="S339" s="9">
        <f t="shared" si="284"/>
        <v>0</v>
      </c>
      <c r="T339" s="9">
        <v>0</v>
      </c>
      <c r="U339" s="24">
        <v>0</v>
      </c>
      <c r="V339" s="24">
        <f t="shared" si="285"/>
        <v>0</v>
      </c>
      <c r="W339" s="39">
        <v>0</v>
      </c>
      <c r="X339" s="24">
        <f t="shared" si="286"/>
        <v>0</v>
      </c>
      <c r="Y339" s="43">
        <v>0</v>
      </c>
    </row>
    <row r="340" spans="1:25" ht="31.2" hidden="1" x14ac:dyDescent="0.25">
      <c r="A340" s="10" t="s">
        <v>232</v>
      </c>
      <c r="B340" s="3" t="s">
        <v>226</v>
      </c>
      <c r="C340" s="3" t="s">
        <v>50</v>
      </c>
      <c r="D340" s="3" t="s">
        <v>50</v>
      </c>
      <c r="E340" s="3" t="s">
        <v>233</v>
      </c>
      <c r="F340" s="11" t="s">
        <v>0</v>
      </c>
      <c r="G340" s="9">
        <f t="shared" si="308"/>
        <v>35000</v>
      </c>
      <c r="H340" s="9">
        <f t="shared" si="281"/>
        <v>0</v>
      </c>
      <c r="I340" s="9">
        <f t="shared" si="308"/>
        <v>35000</v>
      </c>
      <c r="J340" s="36">
        <f t="shared" si="282"/>
        <v>0</v>
      </c>
      <c r="K340" s="9">
        <f t="shared" si="308"/>
        <v>35000</v>
      </c>
      <c r="L340" s="36">
        <f t="shared" si="308"/>
        <v>35000</v>
      </c>
      <c r="M340" s="9">
        <f t="shared" si="290"/>
        <v>0</v>
      </c>
      <c r="N340" s="36">
        <f t="shared" si="308"/>
        <v>35000</v>
      </c>
      <c r="O340" s="9">
        <f t="shared" si="246"/>
        <v>0</v>
      </c>
      <c r="P340" s="9">
        <v>0</v>
      </c>
      <c r="Q340" s="7">
        <f t="shared" si="280"/>
        <v>0</v>
      </c>
      <c r="R340" s="9">
        <v>0</v>
      </c>
      <c r="S340" s="9">
        <f t="shared" si="284"/>
        <v>0</v>
      </c>
      <c r="T340" s="9">
        <v>0</v>
      </c>
      <c r="U340" s="24">
        <v>0</v>
      </c>
      <c r="V340" s="24">
        <f t="shared" si="285"/>
        <v>0</v>
      </c>
      <c r="W340" s="39">
        <v>0</v>
      </c>
      <c r="X340" s="24">
        <f t="shared" si="286"/>
        <v>0</v>
      </c>
      <c r="Y340" s="43">
        <v>0</v>
      </c>
    </row>
    <row r="341" spans="1:25" ht="46.8" hidden="1" x14ac:dyDescent="0.25">
      <c r="A341" s="10" t="s">
        <v>189</v>
      </c>
      <c r="B341" s="3" t="s">
        <v>226</v>
      </c>
      <c r="C341" s="3" t="s">
        <v>50</v>
      </c>
      <c r="D341" s="3" t="s">
        <v>50</v>
      </c>
      <c r="E341" s="3" t="s">
        <v>233</v>
      </c>
      <c r="F341" s="3" t="s">
        <v>190</v>
      </c>
      <c r="G341" s="9">
        <f t="shared" si="308"/>
        <v>35000</v>
      </c>
      <c r="H341" s="9">
        <f t="shared" si="281"/>
        <v>0</v>
      </c>
      <c r="I341" s="9">
        <f t="shared" si="308"/>
        <v>35000</v>
      </c>
      <c r="J341" s="36">
        <f t="shared" si="282"/>
        <v>0</v>
      </c>
      <c r="K341" s="9">
        <f t="shared" si="308"/>
        <v>35000</v>
      </c>
      <c r="L341" s="36">
        <f t="shared" si="308"/>
        <v>35000</v>
      </c>
      <c r="M341" s="9">
        <f t="shared" si="290"/>
        <v>0</v>
      </c>
      <c r="N341" s="36">
        <f t="shared" si="308"/>
        <v>35000</v>
      </c>
      <c r="O341" s="9">
        <f t="shared" si="246"/>
        <v>0</v>
      </c>
      <c r="P341" s="9">
        <v>0</v>
      </c>
      <c r="Q341" s="7">
        <f t="shared" si="280"/>
        <v>0</v>
      </c>
      <c r="R341" s="9">
        <v>0</v>
      </c>
      <c r="S341" s="9">
        <f t="shared" si="284"/>
        <v>0</v>
      </c>
      <c r="T341" s="9">
        <v>0</v>
      </c>
      <c r="U341" s="24">
        <v>0</v>
      </c>
      <c r="V341" s="24">
        <f t="shared" si="285"/>
        <v>0</v>
      </c>
      <c r="W341" s="39">
        <v>0</v>
      </c>
      <c r="X341" s="24">
        <f t="shared" si="286"/>
        <v>0</v>
      </c>
      <c r="Y341" s="43">
        <v>0</v>
      </c>
    </row>
    <row r="342" spans="1:25" ht="15.6" hidden="1" x14ac:dyDescent="0.25">
      <c r="A342" s="10" t="s">
        <v>191</v>
      </c>
      <c r="B342" s="3" t="s">
        <v>226</v>
      </c>
      <c r="C342" s="3" t="s">
        <v>50</v>
      </c>
      <c r="D342" s="3" t="s">
        <v>50</v>
      </c>
      <c r="E342" s="3" t="s">
        <v>233</v>
      </c>
      <c r="F342" s="3" t="s">
        <v>192</v>
      </c>
      <c r="G342" s="9">
        <v>35000</v>
      </c>
      <c r="H342" s="9">
        <f t="shared" si="281"/>
        <v>0</v>
      </c>
      <c r="I342" s="9">
        <v>35000</v>
      </c>
      <c r="J342" s="36">
        <f t="shared" si="282"/>
        <v>0</v>
      </c>
      <c r="K342" s="9">
        <v>35000</v>
      </c>
      <c r="L342" s="36">
        <v>35000</v>
      </c>
      <c r="M342" s="9">
        <f t="shared" si="290"/>
        <v>0</v>
      </c>
      <c r="N342" s="36">
        <v>35000</v>
      </c>
      <c r="O342" s="9">
        <f t="shared" si="246"/>
        <v>0</v>
      </c>
      <c r="P342" s="9">
        <v>0</v>
      </c>
      <c r="Q342" s="7">
        <f t="shared" si="280"/>
        <v>0</v>
      </c>
      <c r="R342" s="9">
        <v>0</v>
      </c>
      <c r="S342" s="9">
        <f t="shared" si="284"/>
        <v>0</v>
      </c>
      <c r="T342" s="9">
        <v>0</v>
      </c>
      <c r="U342" s="24">
        <v>0</v>
      </c>
      <c r="V342" s="24">
        <f t="shared" si="285"/>
        <v>0</v>
      </c>
      <c r="W342" s="39">
        <v>0</v>
      </c>
      <c r="X342" s="24">
        <f t="shared" si="286"/>
        <v>0</v>
      </c>
      <c r="Y342" s="43">
        <v>0</v>
      </c>
    </row>
    <row r="343" spans="1:25" ht="15.6" x14ac:dyDescent="0.25">
      <c r="A343" s="8" t="s">
        <v>139</v>
      </c>
      <c r="B343" s="3" t="s">
        <v>226</v>
      </c>
      <c r="C343" s="3" t="s">
        <v>83</v>
      </c>
      <c r="D343" s="3" t="s">
        <v>0</v>
      </c>
      <c r="E343" s="3" t="s">
        <v>0</v>
      </c>
      <c r="F343" s="3" t="s">
        <v>0</v>
      </c>
      <c r="G343" s="9">
        <f>G344+G366</f>
        <v>27348063.449999999</v>
      </c>
      <c r="H343" s="9">
        <f t="shared" si="281"/>
        <v>300000</v>
      </c>
      <c r="I343" s="9">
        <f>I344+I366</f>
        <v>27648063.449999999</v>
      </c>
      <c r="J343" s="36">
        <f t="shared" si="282"/>
        <v>201100</v>
      </c>
      <c r="K343" s="9">
        <f>K344+K366</f>
        <v>27849163.449999999</v>
      </c>
      <c r="L343" s="36">
        <f>L344+L366</f>
        <v>29448791.349999998</v>
      </c>
      <c r="M343" s="9">
        <f t="shared" si="290"/>
        <v>1599627.8999999985</v>
      </c>
      <c r="N343" s="36">
        <f>N344+N366</f>
        <v>29505348.349999998</v>
      </c>
      <c r="O343" s="9">
        <f t="shared" ref="O343:O406" si="309">N343-L343</f>
        <v>56557</v>
      </c>
      <c r="P343" s="9">
        <f t="shared" ref="P343:U343" si="310">P344+P366</f>
        <v>21366423.469999999</v>
      </c>
      <c r="Q343" s="9">
        <f t="shared" si="280"/>
        <v>0</v>
      </c>
      <c r="R343" s="9">
        <f t="shared" ref="R343:T343" si="311">R344+R366</f>
        <v>21366423.469999999</v>
      </c>
      <c r="S343" s="9">
        <f t="shared" si="284"/>
        <v>0</v>
      </c>
      <c r="T343" s="9">
        <f t="shared" si="311"/>
        <v>21366423.469999999</v>
      </c>
      <c r="U343" s="24">
        <f t="shared" si="310"/>
        <v>21367463.27</v>
      </c>
      <c r="V343" s="24">
        <f t="shared" si="285"/>
        <v>0</v>
      </c>
      <c r="W343" s="39">
        <f t="shared" ref="W343:Y343" si="312">W344+W366</f>
        <v>21367463.27</v>
      </c>
      <c r="X343" s="24">
        <f t="shared" si="286"/>
        <v>0</v>
      </c>
      <c r="Y343" s="43">
        <f t="shared" si="312"/>
        <v>21367463.27</v>
      </c>
    </row>
    <row r="344" spans="1:25" ht="15.6" x14ac:dyDescent="0.25">
      <c r="A344" s="8" t="s">
        <v>140</v>
      </c>
      <c r="B344" s="3" t="s">
        <v>226</v>
      </c>
      <c r="C344" s="3" t="s">
        <v>83</v>
      </c>
      <c r="D344" s="3" t="s">
        <v>22</v>
      </c>
      <c r="E344" s="3" t="s">
        <v>0</v>
      </c>
      <c r="F344" s="3" t="s">
        <v>0</v>
      </c>
      <c r="G344" s="9">
        <f>G345+G348+G351+G354+G357+G360+G363</f>
        <v>26226063.449999999</v>
      </c>
      <c r="H344" s="9">
        <f t="shared" si="281"/>
        <v>300000</v>
      </c>
      <c r="I344" s="9">
        <f>I345+I348+I351+I354+I357+I360+I363</f>
        <v>26526063.449999999</v>
      </c>
      <c r="J344" s="36">
        <f t="shared" si="282"/>
        <v>0</v>
      </c>
      <c r="K344" s="9">
        <f>K345+K348+K351+K354+K357+K360+K363</f>
        <v>26526063.449999999</v>
      </c>
      <c r="L344" s="36">
        <f>L345+L348+L351+L354+L357+L360+L363</f>
        <v>28122831.449999999</v>
      </c>
      <c r="M344" s="9">
        <f t="shared" si="290"/>
        <v>1596768</v>
      </c>
      <c r="N344" s="36">
        <f>N345+N348+N351+N354+N357+N360+N363</f>
        <v>28179388.449999999</v>
      </c>
      <c r="O344" s="9">
        <f t="shared" si="309"/>
        <v>56557</v>
      </c>
      <c r="P344" s="9">
        <f t="shared" ref="P344:U344" si="313">P345+P348+P351+P354+P357+P360+P363</f>
        <v>20244423.469999999</v>
      </c>
      <c r="Q344" s="9">
        <f t="shared" si="280"/>
        <v>0</v>
      </c>
      <c r="R344" s="9">
        <f t="shared" ref="R344:T344" si="314">R345+R348+R351+R354+R357+R360+R363</f>
        <v>20244423.469999999</v>
      </c>
      <c r="S344" s="9">
        <f t="shared" si="284"/>
        <v>0</v>
      </c>
      <c r="T344" s="9">
        <f t="shared" si="314"/>
        <v>20244423.469999999</v>
      </c>
      <c r="U344" s="24">
        <f t="shared" si="313"/>
        <v>20245463.27</v>
      </c>
      <c r="V344" s="24">
        <f t="shared" si="285"/>
        <v>0</v>
      </c>
      <c r="W344" s="39">
        <f t="shared" ref="W344:Y344" si="315">W345+W348+W351+W354+W357+W360+W363</f>
        <v>20245463.27</v>
      </c>
      <c r="X344" s="24">
        <f t="shared" si="286"/>
        <v>0</v>
      </c>
      <c r="Y344" s="43">
        <f t="shared" si="315"/>
        <v>20245463.27</v>
      </c>
    </row>
    <row r="345" spans="1:25" ht="31.2" hidden="1" x14ac:dyDescent="0.25">
      <c r="A345" s="10" t="s">
        <v>234</v>
      </c>
      <c r="B345" s="3" t="s">
        <v>226</v>
      </c>
      <c r="C345" s="3" t="s">
        <v>83</v>
      </c>
      <c r="D345" s="3" t="s">
        <v>22</v>
      </c>
      <c r="E345" s="3" t="s">
        <v>235</v>
      </c>
      <c r="F345" s="11" t="s">
        <v>0</v>
      </c>
      <c r="G345" s="9">
        <f>G346</f>
        <v>4188374.75</v>
      </c>
      <c r="H345" s="9">
        <f t="shared" si="281"/>
        <v>0.25</v>
      </c>
      <c r="I345" s="9">
        <f>I346</f>
        <v>4188375</v>
      </c>
      <c r="J345" s="36">
        <f t="shared" si="282"/>
        <v>0</v>
      </c>
      <c r="K345" s="9">
        <f>K346</f>
        <v>4188375</v>
      </c>
      <c r="L345" s="36">
        <f>L346</f>
        <v>4188375</v>
      </c>
      <c r="M345" s="9">
        <f t="shared" si="290"/>
        <v>0</v>
      </c>
      <c r="N345" s="36">
        <f>N346</f>
        <v>4188375</v>
      </c>
      <c r="O345" s="9">
        <f t="shared" si="309"/>
        <v>0</v>
      </c>
      <c r="P345" s="9">
        <v>0</v>
      </c>
      <c r="Q345" s="9">
        <f t="shared" si="280"/>
        <v>0</v>
      </c>
      <c r="R345" s="9">
        <v>0</v>
      </c>
      <c r="S345" s="9">
        <f t="shared" si="284"/>
        <v>0</v>
      </c>
      <c r="T345" s="9">
        <v>0</v>
      </c>
      <c r="U345" s="24">
        <v>0</v>
      </c>
      <c r="V345" s="24">
        <f t="shared" si="285"/>
        <v>0</v>
      </c>
      <c r="W345" s="39">
        <v>0</v>
      </c>
      <c r="X345" s="24">
        <f t="shared" si="286"/>
        <v>0</v>
      </c>
      <c r="Y345" s="43">
        <v>0</v>
      </c>
    </row>
    <row r="346" spans="1:25" ht="46.8" hidden="1" x14ac:dyDescent="0.25">
      <c r="A346" s="10" t="s">
        <v>189</v>
      </c>
      <c r="B346" s="3" t="s">
        <v>226</v>
      </c>
      <c r="C346" s="3" t="s">
        <v>83</v>
      </c>
      <c r="D346" s="3" t="s">
        <v>22</v>
      </c>
      <c r="E346" s="3" t="s">
        <v>235</v>
      </c>
      <c r="F346" s="3" t="s">
        <v>190</v>
      </c>
      <c r="G346" s="9">
        <f>G347</f>
        <v>4188374.75</v>
      </c>
      <c r="H346" s="9">
        <f t="shared" si="281"/>
        <v>0.25</v>
      </c>
      <c r="I346" s="9">
        <f>I347</f>
        <v>4188375</v>
      </c>
      <c r="J346" s="36">
        <f t="shared" si="282"/>
        <v>0</v>
      </c>
      <c r="K346" s="9">
        <f>K347</f>
        <v>4188375</v>
      </c>
      <c r="L346" s="36">
        <f>L347</f>
        <v>4188375</v>
      </c>
      <c r="M346" s="9">
        <f t="shared" si="290"/>
        <v>0</v>
      </c>
      <c r="N346" s="36">
        <f>N347</f>
        <v>4188375</v>
      </c>
      <c r="O346" s="9">
        <f t="shared" si="309"/>
        <v>0</v>
      </c>
      <c r="P346" s="9">
        <v>0</v>
      </c>
      <c r="Q346" s="9">
        <f t="shared" si="280"/>
        <v>0</v>
      </c>
      <c r="R346" s="9">
        <v>0</v>
      </c>
      <c r="S346" s="9">
        <f t="shared" si="284"/>
        <v>0</v>
      </c>
      <c r="T346" s="9">
        <v>0</v>
      </c>
      <c r="U346" s="24">
        <v>0</v>
      </c>
      <c r="V346" s="24">
        <f t="shared" si="285"/>
        <v>0</v>
      </c>
      <c r="W346" s="39">
        <v>0</v>
      </c>
      <c r="X346" s="24">
        <f t="shared" si="286"/>
        <v>0</v>
      </c>
      <c r="Y346" s="43">
        <v>0</v>
      </c>
    </row>
    <row r="347" spans="1:25" ht="15.6" hidden="1" x14ac:dyDescent="0.25">
      <c r="A347" s="10" t="s">
        <v>191</v>
      </c>
      <c r="B347" s="3" t="s">
        <v>226</v>
      </c>
      <c r="C347" s="3" t="s">
        <v>83</v>
      </c>
      <c r="D347" s="3" t="s">
        <v>22</v>
      </c>
      <c r="E347" s="3" t="s">
        <v>235</v>
      </c>
      <c r="F347" s="3" t="s">
        <v>192</v>
      </c>
      <c r="G347" s="9">
        <v>4188374.75</v>
      </c>
      <c r="H347" s="9">
        <f t="shared" si="281"/>
        <v>0.25</v>
      </c>
      <c r="I347" s="9">
        <v>4188375</v>
      </c>
      <c r="J347" s="36">
        <f t="shared" si="282"/>
        <v>0</v>
      </c>
      <c r="K347" s="9">
        <v>4188375</v>
      </c>
      <c r="L347" s="36">
        <v>4188375</v>
      </c>
      <c r="M347" s="9">
        <f t="shared" si="290"/>
        <v>0</v>
      </c>
      <c r="N347" s="36">
        <v>4188375</v>
      </c>
      <c r="O347" s="9">
        <f t="shared" si="309"/>
        <v>0</v>
      </c>
      <c r="P347" s="9">
        <v>0</v>
      </c>
      <c r="Q347" s="9">
        <f t="shared" si="280"/>
        <v>0</v>
      </c>
      <c r="R347" s="9">
        <v>0</v>
      </c>
      <c r="S347" s="9">
        <f t="shared" si="284"/>
        <v>0</v>
      </c>
      <c r="T347" s="9">
        <v>0</v>
      </c>
      <c r="U347" s="24">
        <v>0</v>
      </c>
      <c r="V347" s="24">
        <f t="shared" si="285"/>
        <v>0</v>
      </c>
      <c r="W347" s="39">
        <v>0</v>
      </c>
      <c r="X347" s="24">
        <f t="shared" si="286"/>
        <v>0</v>
      </c>
      <c r="Y347" s="43">
        <v>0</v>
      </c>
    </row>
    <row r="348" spans="1:25" ht="93.6" hidden="1" x14ac:dyDescent="0.25">
      <c r="A348" s="10" t="s">
        <v>236</v>
      </c>
      <c r="B348" s="3" t="s">
        <v>226</v>
      </c>
      <c r="C348" s="3" t="s">
        <v>83</v>
      </c>
      <c r="D348" s="3" t="s">
        <v>22</v>
      </c>
      <c r="E348" s="3" t="s">
        <v>237</v>
      </c>
      <c r="F348" s="11" t="s">
        <v>0</v>
      </c>
      <c r="G348" s="9">
        <f>G349</f>
        <v>43200</v>
      </c>
      <c r="H348" s="9">
        <f t="shared" si="281"/>
        <v>0</v>
      </c>
      <c r="I348" s="9">
        <f>I349</f>
        <v>43200</v>
      </c>
      <c r="J348" s="36">
        <f t="shared" si="282"/>
        <v>0</v>
      </c>
      <c r="K348" s="9">
        <f>K349</f>
        <v>43200</v>
      </c>
      <c r="L348" s="36">
        <f>L349</f>
        <v>38700</v>
      </c>
      <c r="M348" s="9">
        <f t="shared" si="290"/>
        <v>-4500</v>
      </c>
      <c r="N348" s="36">
        <f>N349</f>
        <v>38700</v>
      </c>
      <c r="O348" s="9">
        <f t="shared" si="309"/>
        <v>0</v>
      </c>
      <c r="P348" s="9">
        <f t="shared" ref="P348:Y348" si="316">P349</f>
        <v>43200</v>
      </c>
      <c r="Q348" s="9">
        <f t="shared" si="280"/>
        <v>0</v>
      </c>
      <c r="R348" s="9">
        <f t="shared" si="316"/>
        <v>43200</v>
      </c>
      <c r="S348" s="9">
        <f t="shared" si="284"/>
        <v>0</v>
      </c>
      <c r="T348" s="9">
        <f t="shared" si="316"/>
        <v>43200</v>
      </c>
      <c r="U348" s="24">
        <f t="shared" si="316"/>
        <v>43200</v>
      </c>
      <c r="V348" s="24">
        <f t="shared" si="285"/>
        <v>0</v>
      </c>
      <c r="W348" s="39">
        <f t="shared" si="316"/>
        <v>43200</v>
      </c>
      <c r="X348" s="24">
        <f t="shared" si="286"/>
        <v>0</v>
      </c>
      <c r="Y348" s="43">
        <f t="shared" si="316"/>
        <v>43200</v>
      </c>
    </row>
    <row r="349" spans="1:25" ht="46.8" hidden="1" x14ac:dyDescent="0.25">
      <c r="A349" s="10" t="s">
        <v>189</v>
      </c>
      <c r="B349" s="3" t="s">
        <v>226</v>
      </c>
      <c r="C349" s="3" t="s">
        <v>83</v>
      </c>
      <c r="D349" s="3" t="s">
        <v>22</v>
      </c>
      <c r="E349" s="3" t="s">
        <v>237</v>
      </c>
      <c r="F349" s="3" t="s">
        <v>190</v>
      </c>
      <c r="G349" s="9">
        <f>G350</f>
        <v>43200</v>
      </c>
      <c r="H349" s="9">
        <f t="shared" si="281"/>
        <v>0</v>
      </c>
      <c r="I349" s="9">
        <f>I350</f>
        <v>43200</v>
      </c>
      <c r="J349" s="36">
        <f t="shared" si="282"/>
        <v>0</v>
      </c>
      <c r="K349" s="9">
        <f>K350</f>
        <v>43200</v>
      </c>
      <c r="L349" s="36">
        <f>L350</f>
        <v>38700</v>
      </c>
      <c r="M349" s="9">
        <f t="shared" si="290"/>
        <v>-4500</v>
      </c>
      <c r="N349" s="36">
        <f>N350</f>
        <v>38700</v>
      </c>
      <c r="O349" s="9">
        <f t="shared" si="309"/>
        <v>0</v>
      </c>
      <c r="P349" s="9">
        <f t="shared" ref="P349:Y349" si="317">P350</f>
        <v>43200</v>
      </c>
      <c r="Q349" s="9">
        <f t="shared" si="280"/>
        <v>0</v>
      </c>
      <c r="R349" s="9">
        <f t="shared" si="317"/>
        <v>43200</v>
      </c>
      <c r="S349" s="9">
        <f t="shared" si="284"/>
        <v>0</v>
      </c>
      <c r="T349" s="9">
        <f t="shared" si="317"/>
        <v>43200</v>
      </c>
      <c r="U349" s="24">
        <f t="shared" si="317"/>
        <v>43200</v>
      </c>
      <c r="V349" s="24">
        <f t="shared" si="285"/>
        <v>0</v>
      </c>
      <c r="W349" s="39">
        <f t="shared" si="317"/>
        <v>43200</v>
      </c>
      <c r="X349" s="24">
        <f t="shared" si="286"/>
        <v>0</v>
      </c>
      <c r="Y349" s="43">
        <f t="shared" si="317"/>
        <v>43200</v>
      </c>
    </row>
    <row r="350" spans="1:25" ht="15.6" hidden="1" x14ac:dyDescent="0.25">
      <c r="A350" s="10" t="s">
        <v>191</v>
      </c>
      <c r="B350" s="3" t="s">
        <v>226</v>
      </c>
      <c r="C350" s="3" t="s">
        <v>83</v>
      </c>
      <c r="D350" s="3" t="s">
        <v>22</v>
      </c>
      <c r="E350" s="3" t="s">
        <v>237</v>
      </c>
      <c r="F350" s="3" t="s">
        <v>192</v>
      </c>
      <c r="G350" s="9">
        <v>43200</v>
      </c>
      <c r="H350" s="9">
        <f t="shared" si="281"/>
        <v>0</v>
      </c>
      <c r="I350" s="9">
        <v>43200</v>
      </c>
      <c r="J350" s="36">
        <f t="shared" si="282"/>
        <v>0</v>
      </c>
      <c r="K350" s="9">
        <v>43200</v>
      </c>
      <c r="L350" s="36">
        <v>38700</v>
      </c>
      <c r="M350" s="9">
        <f t="shared" si="290"/>
        <v>-4500</v>
      </c>
      <c r="N350" s="36">
        <v>38700</v>
      </c>
      <c r="O350" s="9">
        <f t="shared" si="309"/>
        <v>0</v>
      </c>
      <c r="P350" s="9">
        <v>43200</v>
      </c>
      <c r="Q350" s="9">
        <f t="shared" si="280"/>
        <v>0</v>
      </c>
      <c r="R350" s="9">
        <v>43200</v>
      </c>
      <c r="S350" s="9">
        <f t="shared" si="284"/>
        <v>0</v>
      </c>
      <c r="T350" s="9">
        <v>43200</v>
      </c>
      <c r="U350" s="24">
        <v>43200</v>
      </c>
      <c r="V350" s="24">
        <f t="shared" si="285"/>
        <v>0</v>
      </c>
      <c r="W350" s="39">
        <v>43200</v>
      </c>
      <c r="X350" s="24">
        <f t="shared" si="286"/>
        <v>0</v>
      </c>
      <c r="Y350" s="43">
        <v>43200</v>
      </c>
    </row>
    <row r="351" spans="1:25" ht="15.6" hidden="1" x14ac:dyDescent="0.25">
      <c r="A351" s="10" t="s">
        <v>238</v>
      </c>
      <c r="B351" s="3" t="s">
        <v>226</v>
      </c>
      <c r="C351" s="3" t="s">
        <v>83</v>
      </c>
      <c r="D351" s="3" t="s">
        <v>22</v>
      </c>
      <c r="E351" s="3" t="s">
        <v>239</v>
      </c>
      <c r="F351" s="11" t="s">
        <v>0</v>
      </c>
      <c r="G351" s="9">
        <f>G352</f>
        <v>6717450</v>
      </c>
      <c r="H351" s="9">
        <f t="shared" si="281"/>
        <v>0</v>
      </c>
      <c r="I351" s="9">
        <f>I352</f>
        <v>6717450</v>
      </c>
      <c r="J351" s="36">
        <f t="shared" si="282"/>
        <v>0</v>
      </c>
      <c r="K351" s="9">
        <f>K352</f>
        <v>6717450</v>
      </c>
      <c r="L351" s="36">
        <f>L352</f>
        <v>7578168</v>
      </c>
      <c r="M351" s="9">
        <f t="shared" si="290"/>
        <v>860718</v>
      </c>
      <c r="N351" s="36">
        <f>N352</f>
        <v>7578168</v>
      </c>
      <c r="O351" s="9">
        <f t="shared" si="309"/>
        <v>0</v>
      </c>
      <c r="P351" s="9">
        <f t="shared" ref="P351:Y351" si="318">P352</f>
        <v>6224350</v>
      </c>
      <c r="Q351" s="9">
        <f t="shared" si="280"/>
        <v>0</v>
      </c>
      <c r="R351" s="9">
        <f t="shared" si="318"/>
        <v>6224350</v>
      </c>
      <c r="S351" s="9">
        <f t="shared" si="284"/>
        <v>0</v>
      </c>
      <c r="T351" s="9">
        <f t="shared" si="318"/>
        <v>6224350</v>
      </c>
      <c r="U351" s="24">
        <f t="shared" si="318"/>
        <v>6224350</v>
      </c>
      <c r="V351" s="24">
        <f t="shared" si="285"/>
        <v>0</v>
      </c>
      <c r="W351" s="39">
        <f t="shared" si="318"/>
        <v>6224350</v>
      </c>
      <c r="X351" s="24">
        <f t="shared" si="286"/>
        <v>0</v>
      </c>
      <c r="Y351" s="43">
        <f t="shared" si="318"/>
        <v>6224350</v>
      </c>
    </row>
    <row r="352" spans="1:25" ht="46.8" hidden="1" x14ac:dyDescent="0.25">
      <c r="A352" s="10" t="s">
        <v>189</v>
      </c>
      <c r="B352" s="3" t="s">
        <v>226</v>
      </c>
      <c r="C352" s="3" t="s">
        <v>83</v>
      </c>
      <c r="D352" s="3" t="s">
        <v>22</v>
      </c>
      <c r="E352" s="3" t="s">
        <v>239</v>
      </c>
      <c r="F352" s="3" t="s">
        <v>190</v>
      </c>
      <c r="G352" s="9">
        <f>G353</f>
        <v>6717450</v>
      </c>
      <c r="H352" s="9">
        <f t="shared" si="281"/>
        <v>0</v>
      </c>
      <c r="I352" s="9">
        <f>I353</f>
        <v>6717450</v>
      </c>
      <c r="J352" s="36">
        <f t="shared" si="282"/>
        <v>0</v>
      </c>
      <c r="K352" s="9">
        <f>K353</f>
        <v>6717450</v>
      </c>
      <c r="L352" s="36">
        <f>L353</f>
        <v>7578168</v>
      </c>
      <c r="M352" s="9">
        <f t="shared" si="290"/>
        <v>860718</v>
      </c>
      <c r="N352" s="36">
        <f>N353</f>
        <v>7578168</v>
      </c>
      <c r="O352" s="9">
        <f t="shared" si="309"/>
        <v>0</v>
      </c>
      <c r="P352" s="9">
        <f t="shared" ref="P352:Y352" si="319">P353</f>
        <v>6224350</v>
      </c>
      <c r="Q352" s="9">
        <f t="shared" si="280"/>
        <v>0</v>
      </c>
      <c r="R352" s="9">
        <f t="shared" si="319"/>
        <v>6224350</v>
      </c>
      <c r="S352" s="9">
        <f t="shared" si="284"/>
        <v>0</v>
      </c>
      <c r="T352" s="9">
        <f t="shared" si="319"/>
        <v>6224350</v>
      </c>
      <c r="U352" s="24">
        <f t="shared" si="319"/>
        <v>6224350</v>
      </c>
      <c r="V352" s="24">
        <f t="shared" si="285"/>
        <v>0</v>
      </c>
      <c r="W352" s="39">
        <f t="shared" si="319"/>
        <v>6224350</v>
      </c>
      <c r="X352" s="24">
        <f t="shared" si="286"/>
        <v>0</v>
      </c>
      <c r="Y352" s="43">
        <f t="shared" si="319"/>
        <v>6224350</v>
      </c>
    </row>
    <row r="353" spans="1:25" ht="15.6" hidden="1" x14ac:dyDescent="0.25">
      <c r="A353" s="10" t="s">
        <v>191</v>
      </c>
      <c r="B353" s="3" t="s">
        <v>226</v>
      </c>
      <c r="C353" s="3" t="s">
        <v>83</v>
      </c>
      <c r="D353" s="3" t="s">
        <v>22</v>
      </c>
      <c r="E353" s="3" t="s">
        <v>239</v>
      </c>
      <c r="F353" s="3" t="s">
        <v>192</v>
      </c>
      <c r="G353" s="9">
        <v>6717450</v>
      </c>
      <c r="H353" s="9">
        <f t="shared" si="281"/>
        <v>0</v>
      </c>
      <c r="I353" s="9">
        <v>6717450</v>
      </c>
      <c r="J353" s="36">
        <f t="shared" si="282"/>
        <v>0</v>
      </c>
      <c r="K353" s="9">
        <v>6717450</v>
      </c>
      <c r="L353" s="36">
        <v>7578168</v>
      </c>
      <c r="M353" s="9">
        <f t="shared" si="290"/>
        <v>860718</v>
      </c>
      <c r="N353" s="36">
        <v>7578168</v>
      </c>
      <c r="O353" s="9">
        <f t="shared" si="309"/>
        <v>0</v>
      </c>
      <c r="P353" s="9">
        <v>6224350</v>
      </c>
      <c r="Q353" s="9">
        <f t="shared" si="280"/>
        <v>0</v>
      </c>
      <c r="R353" s="9">
        <v>6224350</v>
      </c>
      <c r="S353" s="9">
        <f t="shared" si="284"/>
        <v>0</v>
      </c>
      <c r="T353" s="9">
        <v>6224350</v>
      </c>
      <c r="U353" s="24">
        <v>6224350</v>
      </c>
      <c r="V353" s="24">
        <f t="shared" si="285"/>
        <v>0</v>
      </c>
      <c r="W353" s="39">
        <v>6224350</v>
      </c>
      <c r="X353" s="24">
        <f t="shared" si="286"/>
        <v>0</v>
      </c>
      <c r="Y353" s="43">
        <v>6224350</v>
      </c>
    </row>
    <row r="354" spans="1:25" ht="31.2" x14ac:dyDescent="0.25">
      <c r="A354" s="10" t="s">
        <v>240</v>
      </c>
      <c r="B354" s="3" t="s">
        <v>226</v>
      </c>
      <c r="C354" s="3" t="s">
        <v>83</v>
      </c>
      <c r="D354" s="3" t="s">
        <v>22</v>
      </c>
      <c r="E354" s="3" t="s">
        <v>241</v>
      </c>
      <c r="F354" s="11" t="s">
        <v>0</v>
      </c>
      <c r="G354" s="9">
        <f>G355</f>
        <v>14938066.25</v>
      </c>
      <c r="H354" s="9">
        <f t="shared" si="281"/>
        <v>0</v>
      </c>
      <c r="I354" s="9">
        <f>I355</f>
        <v>14938066.25</v>
      </c>
      <c r="J354" s="36">
        <f t="shared" si="282"/>
        <v>0</v>
      </c>
      <c r="K354" s="9">
        <f>K355</f>
        <v>14938066.25</v>
      </c>
      <c r="L354" s="36">
        <f>L355</f>
        <v>15678616.25</v>
      </c>
      <c r="M354" s="9">
        <f t="shared" si="290"/>
        <v>740550</v>
      </c>
      <c r="N354" s="36">
        <f>N355</f>
        <v>15735173.25</v>
      </c>
      <c r="O354" s="9">
        <f t="shared" si="309"/>
        <v>56557</v>
      </c>
      <c r="P354" s="9">
        <f t="shared" ref="P354:Y354" si="320">P355</f>
        <v>13937050</v>
      </c>
      <c r="Q354" s="9">
        <f t="shared" si="280"/>
        <v>0</v>
      </c>
      <c r="R354" s="9">
        <f t="shared" si="320"/>
        <v>13937050</v>
      </c>
      <c r="S354" s="9">
        <f t="shared" si="284"/>
        <v>0</v>
      </c>
      <c r="T354" s="9">
        <f t="shared" si="320"/>
        <v>13937050</v>
      </c>
      <c r="U354" s="24">
        <f t="shared" si="320"/>
        <v>13937050</v>
      </c>
      <c r="V354" s="24">
        <f t="shared" si="285"/>
        <v>0</v>
      </c>
      <c r="W354" s="39">
        <f t="shared" si="320"/>
        <v>13937050</v>
      </c>
      <c r="X354" s="24">
        <f t="shared" si="286"/>
        <v>0</v>
      </c>
      <c r="Y354" s="43">
        <f t="shared" si="320"/>
        <v>13937050</v>
      </c>
    </row>
    <row r="355" spans="1:25" ht="46.8" x14ac:dyDescent="0.25">
      <c r="A355" s="10" t="s">
        <v>189</v>
      </c>
      <c r="B355" s="3" t="s">
        <v>226</v>
      </c>
      <c r="C355" s="3" t="s">
        <v>83</v>
      </c>
      <c r="D355" s="3" t="s">
        <v>22</v>
      </c>
      <c r="E355" s="3" t="s">
        <v>241</v>
      </c>
      <c r="F355" s="3" t="s">
        <v>190</v>
      </c>
      <c r="G355" s="9">
        <f>G356</f>
        <v>14938066.25</v>
      </c>
      <c r="H355" s="9">
        <f t="shared" si="281"/>
        <v>0</v>
      </c>
      <c r="I355" s="9">
        <f>I356</f>
        <v>14938066.25</v>
      </c>
      <c r="J355" s="36">
        <f t="shared" si="282"/>
        <v>0</v>
      </c>
      <c r="K355" s="9">
        <f>K356</f>
        <v>14938066.25</v>
      </c>
      <c r="L355" s="36">
        <f>L356</f>
        <v>15678616.25</v>
      </c>
      <c r="M355" s="9">
        <f t="shared" si="290"/>
        <v>740550</v>
      </c>
      <c r="N355" s="36">
        <f>N356</f>
        <v>15735173.25</v>
      </c>
      <c r="O355" s="9">
        <f t="shared" si="309"/>
        <v>56557</v>
      </c>
      <c r="P355" s="9">
        <f t="shared" ref="P355:Y355" si="321">P356</f>
        <v>13937050</v>
      </c>
      <c r="Q355" s="9">
        <f t="shared" si="280"/>
        <v>0</v>
      </c>
      <c r="R355" s="9">
        <f t="shared" si="321"/>
        <v>13937050</v>
      </c>
      <c r="S355" s="9">
        <f t="shared" si="284"/>
        <v>0</v>
      </c>
      <c r="T355" s="9">
        <f t="shared" si="321"/>
        <v>13937050</v>
      </c>
      <c r="U355" s="24">
        <f t="shared" si="321"/>
        <v>13937050</v>
      </c>
      <c r="V355" s="24">
        <f t="shared" si="285"/>
        <v>0</v>
      </c>
      <c r="W355" s="39">
        <f t="shared" si="321"/>
        <v>13937050</v>
      </c>
      <c r="X355" s="24">
        <f t="shared" si="286"/>
        <v>0</v>
      </c>
      <c r="Y355" s="43">
        <f t="shared" si="321"/>
        <v>13937050</v>
      </c>
    </row>
    <row r="356" spans="1:25" ht="15.6" x14ac:dyDescent="0.25">
      <c r="A356" s="10" t="s">
        <v>191</v>
      </c>
      <c r="B356" s="3" t="s">
        <v>226</v>
      </c>
      <c r="C356" s="3" t="s">
        <v>83</v>
      </c>
      <c r="D356" s="3" t="s">
        <v>22</v>
      </c>
      <c r="E356" s="3" t="s">
        <v>241</v>
      </c>
      <c r="F356" s="3" t="s">
        <v>192</v>
      </c>
      <c r="G356" s="9">
        <v>14938066.25</v>
      </c>
      <c r="H356" s="9">
        <f t="shared" si="281"/>
        <v>0</v>
      </c>
      <c r="I356" s="9">
        <v>14938066.25</v>
      </c>
      <c r="J356" s="36">
        <f t="shared" si="282"/>
        <v>0</v>
      </c>
      <c r="K356" s="9">
        <v>14938066.25</v>
      </c>
      <c r="L356" s="36">
        <v>15678616.25</v>
      </c>
      <c r="M356" s="9">
        <f t="shared" si="290"/>
        <v>740550</v>
      </c>
      <c r="N356" s="36">
        <v>15735173.25</v>
      </c>
      <c r="O356" s="9">
        <f t="shared" si="309"/>
        <v>56557</v>
      </c>
      <c r="P356" s="9">
        <v>13937050</v>
      </c>
      <c r="Q356" s="9">
        <f t="shared" si="280"/>
        <v>0</v>
      </c>
      <c r="R356" s="9">
        <v>13937050</v>
      </c>
      <c r="S356" s="9">
        <f t="shared" si="284"/>
        <v>0</v>
      </c>
      <c r="T356" s="9">
        <v>13937050</v>
      </c>
      <c r="U356" s="24">
        <v>13937050</v>
      </c>
      <c r="V356" s="24">
        <f t="shared" si="285"/>
        <v>0</v>
      </c>
      <c r="W356" s="39">
        <v>13937050</v>
      </c>
      <c r="X356" s="24">
        <f t="shared" si="286"/>
        <v>0</v>
      </c>
      <c r="Y356" s="43">
        <v>13937050</v>
      </c>
    </row>
    <row r="357" spans="1:25" ht="15.6" hidden="1" x14ac:dyDescent="0.25">
      <c r="A357" s="10" t="s">
        <v>242</v>
      </c>
      <c r="B357" s="3" t="s">
        <v>226</v>
      </c>
      <c r="C357" s="3" t="s">
        <v>83</v>
      </c>
      <c r="D357" s="3" t="s">
        <v>22</v>
      </c>
      <c r="E357" s="3" t="s">
        <v>243</v>
      </c>
      <c r="F357" s="11" t="s">
        <v>0</v>
      </c>
      <c r="G357" s="9">
        <f>G358</f>
        <v>299200</v>
      </c>
      <c r="H357" s="9">
        <f t="shared" si="281"/>
        <v>-0.25</v>
      </c>
      <c r="I357" s="9">
        <f>I358</f>
        <v>299199.75</v>
      </c>
      <c r="J357" s="36">
        <f t="shared" si="282"/>
        <v>0</v>
      </c>
      <c r="K357" s="9">
        <f>K358</f>
        <v>299199.75</v>
      </c>
      <c r="L357" s="36">
        <f>L358</f>
        <v>299199.75</v>
      </c>
      <c r="M357" s="9">
        <f t="shared" si="290"/>
        <v>0</v>
      </c>
      <c r="N357" s="36">
        <f>N358</f>
        <v>299199.75</v>
      </c>
      <c r="O357" s="9">
        <f t="shared" si="309"/>
        <v>0</v>
      </c>
      <c r="P357" s="9">
        <v>0</v>
      </c>
      <c r="Q357" s="9">
        <f t="shared" si="280"/>
        <v>0</v>
      </c>
      <c r="R357" s="9">
        <v>0</v>
      </c>
      <c r="S357" s="9">
        <f t="shared" si="284"/>
        <v>0</v>
      </c>
      <c r="T357" s="9">
        <v>0</v>
      </c>
      <c r="U357" s="24">
        <v>0</v>
      </c>
      <c r="V357" s="24">
        <f t="shared" si="285"/>
        <v>0</v>
      </c>
      <c r="W357" s="39">
        <v>0</v>
      </c>
      <c r="X357" s="24">
        <f t="shared" si="286"/>
        <v>0</v>
      </c>
      <c r="Y357" s="43">
        <v>0</v>
      </c>
    </row>
    <row r="358" spans="1:25" ht="46.8" hidden="1" x14ac:dyDescent="0.25">
      <c r="A358" s="10" t="s">
        <v>189</v>
      </c>
      <c r="B358" s="3" t="s">
        <v>226</v>
      </c>
      <c r="C358" s="3" t="s">
        <v>83</v>
      </c>
      <c r="D358" s="3" t="s">
        <v>22</v>
      </c>
      <c r="E358" s="3" t="s">
        <v>243</v>
      </c>
      <c r="F358" s="3" t="s">
        <v>190</v>
      </c>
      <c r="G358" s="9">
        <f>G359</f>
        <v>299200</v>
      </c>
      <c r="H358" s="9">
        <f t="shared" si="281"/>
        <v>-0.25</v>
      </c>
      <c r="I358" s="9">
        <f>I359</f>
        <v>299199.75</v>
      </c>
      <c r="J358" s="36">
        <f t="shared" si="282"/>
        <v>0</v>
      </c>
      <c r="K358" s="9">
        <f>K359</f>
        <v>299199.75</v>
      </c>
      <c r="L358" s="36">
        <f>L359</f>
        <v>299199.75</v>
      </c>
      <c r="M358" s="9">
        <f t="shared" si="290"/>
        <v>0</v>
      </c>
      <c r="N358" s="36">
        <f>N359</f>
        <v>299199.75</v>
      </c>
      <c r="O358" s="9">
        <f t="shared" si="309"/>
        <v>0</v>
      </c>
      <c r="P358" s="9">
        <v>0</v>
      </c>
      <c r="Q358" s="9">
        <f t="shared" si="280"/>
        <v>0</v>
      </c>
      <c r="R358" s="9">
        <v>0</v>
      </c>
      <c r="S358" s="9">
        <f t="shared" si="284"/>
        <v>0</v>
      </c>
      <c r="T358" s="9">
        <v>0</v>
      </c>
      <c r="U358" s="24">
        <v>0</v>
      </c>
      <c r="V358" s="24">
        <f t="shared" si="285"/>
        <v>0</v>
      </c>
      <c r="W358" s="39">
        <v>0</v>
      </c>
      <c r="X358" s="24">
        <f t="shared" si="286"/>
        <v>0</v>
      </c>
      <c r="Y358" s="43">
        <v>0</v>
      </c>
    </row>
    <row r="359" spans="1:25" ht="15.6" hidden="1" x14ac:dyDescent="0.25">
      <c r="A359" s="10" t="s">
        <v>191</v>
      </c>
      <c r="B359" s="3" t="s">
        <v>226</v>
      </c>
      <c r="C359" s="3" t="s">
        <v>83</v>
      </c>
      <c r="D359" s="3" t="s">
        <v>22</v>
      </c>
      <c r="E359" s="3" t="s">
        <v>243</v>
      </c>
      <c r="F359" s="3" t="s">
        <v>192</v>
      </c>
      <c r="G359" s="9">
        <v>299200</v>
      </c>
      <c r="H359" s="9">
        <f t="shared" si="281"/>
        <v>-0.25</v>
      </c>
      <c r="I359" s="9">
        <v>299199.75</v>
      </c>
      <c r="J359" s="36">
        <f t="shared" si="282"/>
        <v>0</v>
      </c>
      <c r="K359" s="9">
        <v>299199.75</v>
      </c>
      <c r="L359" s="36">
        <v>299199.75</v>
      </c>
      <c r="M359" s="9">
        <f t="shared" si="290"/>
        <v>0</v>
      </c>
      <c r="N359" s="36">
        <v>299199.75</v>
      </c>
      <c r="O359" s="9">
        <f t="shared" si="309"/>
        <v>0</v>
      </c>
      <c r="P359" s="9">
        <v>0</v>
      </c>
      <c r="Q359" s="9">
        <f t="shared" si="280"/>
        <v>0</v>
      </c>
      <c r="R359" s="9">
        <v>0</v>
      </c>
      <c r="S359" s="9">
        <f t="shared" si="284"/>
        <v>0</v>
      </c>
      <c r="T359" s="9">
        <v>0</v>
      </c>
      <c r="U359" s="24">
        <v>0</v>
      </c>
      <c r="V359" s="24">
        <f t="shared" si="285"/>
        <v>0</v>
      </c>
      <c r="W359" s="39">
        <v>0</v>
      </c>
      <c r="X359" s="24">
        <f t="shared" si="286"/>
        <v>0</v>
      </c>
      <c r="Y359" s="43">
        <v>0</v>
      </c>
    </row>
    <row r="360" spans="1:25" ht="109.2" hidden="1" x14ac:dyDescent="0.25">
      <c r="A360" s="21" t="s">
        <v>294</v>
      </c>
      <c r="B360" s="3" t="s">
        <v>226</v>
      </c>
      <c r="C360" s="3" t="s">
        <v>83</v>
      </c>
      <c r="D360" s="3" t="s">
        <v>22</v>
      </c>
      <c r="E360" s="20" t="s">
        <v>295</v>
      </c>
      <c r="F360" s="11" t="s">
        <v>0</v>
      </c>
      <c r="G360" s="9">
        <f>G361</f>
        <v>0</v>
      </c>
      <c r="H360" s="9">
        <f t="shared" si="281"/>
        <v>300000</v>
      </c>
      <c r="I360" s="9">
        <f>I361</f>
        <v>300000</v>
      </c>
      <c r="J360" s="36">
        <f t="shared" si="282"/>
        <v>0</v>
      </c>
      <c r="K360" s="9">
        <f>K361</f>
        <v>300000</v>
      </c>
      <c r="L360" s="36">
        <f>L361</f>
        <v>300000</v>
      </c>
      <c r="M360" s="9">
        <f t="shared" si="290"/>
        <v>0</v>
      </c>
      <c r="N360" s="36">
        <f>N361</f>
        <v>300000</v>
      </c>
      <c r="O360" s="9">
        <f t="shared" si="309"/>
        <v>0</v>
      </c>
      <c r="P360" s="9">
        <v>0</v>
      </c>
      <c r="Q360" s="9">
        <f t="shared" si="280"/>
        <v>0</v>
      </c>
      <c r="R360" s="9">
        <v>0</v>
      </c>
      <c r="S360" s="9">
        <f t="shared" si="284"/>
        <v>0</v>
      </c>
      <c r="T360" s="9">
        <v>0</v>
      </c>
      <c r="U360" s="24">
        <v>0</v>
      </c>
      <c r="V360" s="24">
        <f t="shared" si="285"/>
        <v>0</v>
      </c>
      <c r="W360" s="39">
        <v>0</v>
      </c>
      <c r="X360" s="24">
        <f t="shared" si="286"/>
        <v>0</v>
      </c>
      <c r="Y360" s="43">
        <v>0</v>
      </c>
    </row>
    <row r="361" spans="1:25" ht="46.8" hidden="1" x14ac:dyDescent="0.25">
      <c r="A361" s="10" t="s">
        <v>189</v>
      </c>
      <c r="B361" s="3" t="s">
        <v>226</v>
      </c>
      <c r="C361" s="3" t="s">
        <v>83</v>
      </c>
      <c r="D361" s="3" t="s">
        <v>22</v>
      </c>
      <c r="E361" s="20" t="s">
        <v>295</v>
      </c>
      <c r="F361" s="3" t="s">
        <v>190</v>
      </c>
      <c r="G361" s="9">
        <f>G362</f>
        <v>0</v>
      </c>
      <c r="H361" s="9">
        <f t="shared" si="281"/>
        <v>300000</v>
      </c>
      <c r="I361" s="9">
        <f>I362</f>
        <v>300000</v>
      </c>
      <c r="J361" s="36">
        <f t="shared" si="282"/>
        <v>0</v>
      </c>
      <c r="K361" s="9">
        <f>K362</f>
        <v>300000</v>
      </c>
      <c r="L361" s="36">
        <f>L362</f>
        <v>300000</v>
      </c>
      <c r="M361" s="9">
        <f t="shared" si="290"/>
        <v>0</v>
      </c>
      <c r="N361" s="36">
        <f>N362</f>
        <v>300000</v>
      </c>
      <c r="O361" s="9">
        <f t="shared" si="309"/>
        <v>0</v>
      </c>
      <c r="P361" s="9">
        <v>0</v>
      </c>
      <c r="Q361" s="9">
        <f t="shared" si="280"/>
        <v>0</v>
      </c>
      <c r="R361" s="9">
        <v>0</v>
      </c>
      <c r="S361" s="9">
        <f t="shared" si="284"/>
        <v>0</v>
      </c>
      <c r="T361" s="9">
        <v>0</v>
      </c>
      <c r="U361" s="24">
        <v>0</v>
      </c>
      <c r="V361" s="24">
        <f t="shared" si="285"/>
        <v>0</v>
      </c>
      <c r="W361" s="39">
        <v>0</v>
      </c>
      <c r="X361" s="24">
        <f t="shared" si="286"/>
        <v>0</v>
      </c>
      <c r="Y361" s="43">
        <v>0</v>
      </c>
    </row>
    <row r="362" spans="1:25" ht="15.6" hidden="1" x14ac:dyDescent="0.25">
      <c r="A362" s="10" t="s">
        <v>191</v>
      </c>
      <c r="B362" s="3" t="s">
        <v>226</v>
      </c>
      <c r="C362" s="3" t="s">
        <v>83</v>
      </c>
      <c r="D362" s="3" t="s">
        <v>22</v>
      </c>
      <c r="E362" s="20" t="s">
        <v>295</v>
      </c>
      <c r="F362" s="3" t="s">
        <v>192</v>
      </c>
      <c r="G362" s="9">
        <v>0</v>
      </c>
      <c r="H362" s="9">
        <f t="shared" si="281"/>
        <v>300000</v>
      </c>
      <c r="I362" s="9">
        <v>300000</v>
      </c>
      <c r="J362" s="36">
        <f t="shared" si="282"/>
        <v>0</v>
      </c>
      <c r="K362" s="9">
        <v>300000</v>
      </c>
      <c r="L362" s="36">
        <v>300000</v>
      </c>
      <c r="M362" s="9">
        <f t="shared" si="290"/>
        <v>0</v>
      </c>
      <c r="N362" s="36">
        <v>300000</v>
      </c>
      <c r="O362" s="9">
        <f t="shared" si="309"/>
        <v>0</v>
      </c>
      <c r="P362" s="9">
        <v>0</v>
      </c>
      <c r="Q362" s="9">
        <f t="shared" si="280"/>
        <v>0</v>
      </c>
      <c r="R362" s="9">
        <v>0</v>
      </c>
      <c r="S362" s="9">
        <f t="shared" si="284"/>
        <v>0</v>
      </c>
      <c r="T362" s="9">
        <v>0</v>
      </c>
      <c r="U362" s="24">
        <v>0</v>
      </c>
      <c r="V362" s="24">
        <f t="shared" si="285"/>
        <v>0</v>
      </c>
      <c r="W362" s="39">
        <v>0</v>
      </c>
      <c r="X362" s="24">
        <f t="shared" si="286"/>
        <v>0</v>
      </c>
      <c r="Y362" s="43">
        <v>0</v>
      </c>
    </row>
    <row r="363" spans="1:25" ht="31.2" hidden="1" x14ac:dyDescent="0.25">
      <c r="A363" s="10" t="s">
        <v>244</v>
      </c>
      <c r="B363" s="3" t="s">
        <v>226</v>
      </c>
      <c r="C363" s="3" t="s">
        <v>83</v>
      </c>
      <c r="D363" s="3" t="s">
        <v>22</v>
      </c>
      <c r="E363" s="3" t="s">
        <v>245</v>
      </c>
      <c r="F363" s="11" t="s">
        <v>0</v>
      </c>
      <c r="G363" s="9">
        <f>G364</f>
        <v>39772.449999999997</v>
      </c>
      <c r="H363" s="9">
        <f t="shared" si="281"/>
        <v>0</v>
      </c>
      <c r="I363" s="9">
        <f>I364</f>
        <v>39772.449999999997</v>
      </c>
      <c r="J363" s="36">
        <f t="shared" si="282"/>
        <v>0</v>
      </c>
      <c r="K363" s="9">
        <f>K364</f>
        <v>39772.449999999997</v>
      </c>
      <c r="L363" s="36">
        <f>L364</f>
        <v>39772.449999999997</v>
      </c>
      <c r="M363" s="9">
        <f t="shared" si="290"/>
        <v>0</v>
      </c>
      <c r="N363" s="36">
        <f>N364</f>
        <v>39772.449999999997</v>
      </c>
      <c r="O363" s="9">
        <f t="shared" si="309"/>
        <v>0</v>
      </c>
      <c r="P363" s="9">
        <f t="shared" ref="P363:Y363" si="322">P364</f>
        <v>39823.47</v>
      </c>
      <c r="Q363" s="7">
        <f t="shared" si="280"/>
        <v>0</v>
      </c>
      <c r="R363" s="9">
        <f t="shared" si="322"/>
        <v>39823.47</v>
      </c>
      <c r="S363" s="9">
        <f t="shared" si="284"/>
        <v>0</v>
      </c>
      <c r="T363" s="9">
        <f t="shared" si="322"/>
        <v>39823.47</v>
      </c>
      <c r="U363" s="24">
        <f t="shared" si="322"/>
        <v>40863.269999999997</v>
      </c>
      <c r="V363" s="24">
        <f t="shared" si="285"/>
        <v>0</v>
      </c>
      <c r="W363" s="39">
        <f t="shared" si="322"/>
        <v>40863.269999999997</v>
      </c>
      <c r="X363" s="24">
        <f t="shared" si="286"/>
        <v>0</v>
      </c>
      <c r="Y363" s="43">
        <f t="shared" si="322"/>
        <v>40863.269999999997</v>
      </c>
    </row>
    <row r="364" spans="1:25" ht="46.8" hidden="1" x14ac:dyDescent="0.25">
      <c r="A364" s="10" t="s">
        <v>189</v>
      </c>
      <c r="B364" s="3" t="s">
        <v>226</v>
      </c>
      <c r="C364" s="3" t="s">
        <v>83</v>
      </c>
      <c r="D364" s="3" t="s">
        <v>22</v>
      </c>
      <c r="E364" s="3" t="s">
        <v>245</v>
      </c>
      <c r="F364" s="3" t="s">
        <v>190</v>
      </c>
      <c r="G364" s="9">
        <f>G365</f>
        <v>39772.449999999997</v>
      </c>
      <c r="H364" s="9">
        <f t="shared" si="281"/>
        <v>0</v>
      </c>
      <c r="I364" s="9">
        <f>I365</f>
        <v>39772.449999999997</v>
      </c>
      <c r="J364" s="36">
        <f t="shared" si="282"/>
        <v>0</v>
      </c>
      <c r="K364" s="9">
        <f>K365</f>
        <v>39772.449999999997</v>
      </c>
      <c r="L364" s="36">
        <f>L365</f>
        <v>39772.449999999997</v>
      </c>
      <c r="M364" s="9">
        <f t="shared" si="290"/>
        <v>0</v>
      </c>
      <c r="N364" s="36">
        <f>N365</f>
        <v>39772.449999999997</v>
      </c>
      <c r="O364" s="9">
        <f t="shared" si="309"/>
        <v>0</v>
      </c>
      <c r="P364" s="9">
        <f t="shared" ref="P364:Y364" si="323">P365</f>
        <v>39823.47</v>
      </c>
      <c r="Q364" s="7">
        <f t="shared" si="280"/>
        <v>0</v>
      </c>
      <c r="R364" s="9">
        <f t="shared" si="323"/>
        <v>39823.47</v>
      </c>
      <c r="S364" s="9">
        <f t="shared" si="284"/>
        <v>0</v>
      </c>
      <c r="T364" s="9">
        <f t="shared" si="323"/>
        <v>39823.47</v>
      </c>
      <c r="U364" s="24">
        <f t="shared" si="323"/>
        <v>40863.269999999997</v>
      </c>
      <c r="V364" s="24">
        <f t="shared" si="285"/>
        <v>0</v>
      </c>
      <c r="W364" s="39">
        <f t="shared" si="323"/>
        <v>40863.269999999997</v>
      </c>
      <c r="X364" s="24">
        <f t="shared" si="286"/>
        <v>0</v>
      </c>
      <c r="Y364" s="43">
        <f t="shared" si="323"/>
        <v>40863.269999999997</v>
      </c>
    </row>
    <row r="365" spans="1:25" ht="15.6" hidden="1" x14ac:dyDescent="0.25">
      <c r="A365" s="10" t="s">
        <v>191</v>
      </c>
      <c r="B365" s="3" t="s">
        <v>226</v>
      </c>
      <c r="C365" s="3" t="s">
        <v>83</v>
      </c>
      <c r="D365" s="3" t="s">
        <v>22</v>
      </c>
      <c r="E365" s="3" t="s">
        <v>245</v>
      </c>
      <c r="F365" s="3" t="s">
        <v>192</v>
      </c>
      <c r="G365" s="9">
        <v>39772.449999999997</v>
      </c>
      <c r="H365" s="9">
        <f t="shared" si="281"/>
        <v>0</v>
      </c>
      <c r="I365" s="9">
        <v>39772.449999999997</v>
      </c>
      <c r="J365" s="36">
        <f t="shared" si="282"/>
        <v>0</v>
      </c>
      <c r="K365" s="9">
        <v>39772.449999999997</v>
      </c>
      <c r="L365" s="36">
        <v>39772.449999999997</v>
      </c>
      <c r="M365" s="9">
        <f t="shared" si="290"/>
        <v>0</v>
      </c>
      <c r="N365" s="36">
        <v>39772.449999999997</v>
      </c>
      <c r="O365" s="9">
        <f t="shared" si="309"/>
        <v>0</v>
      </c>
      <c r="P365" s="9">
        <v>39823.47</v>
      </c>
      <c r="Q365" s="7">
        <f t="shared" si="280"/>
        <v>0</v>
      </c>
      <c r="R365" s="9">
        <v>39823.47</v>
      </c>
      <c r="S365" s="9">
        <f t="shared" si="284"/>
        <v>0</v>
      </c>
      <c r="T365" s="9">
        <v>39823.47</v>
      </c>
      <c r="U365" s="24">
        <v>40863.269999999997</v>
      </c>
      <c r="V365" s="24">
        <f t="shared" si="285"/>
        <v>0</v>
      </c>
      <c r="W365" s="39">
        <v>40863.269999999997</v>
      </c>
      <c r="X365" s="24">
        <f t="shared" si="286"/>
        <v>0</v>
      </c>
      <c r="Y365" s="43">
        <v>40863.269999999997</v>
      </c>
    </row>
    <row r="366" spans="1:25" ht="31.2" hidden="1" x14ac:dyDescent="0.25">
      <c r="A366" s="8" t="s">
        <v>141</v>
      </c>
      <c r="B366" s="3" t="s">
        <v>226</v>
      </c>
      <c r="C366" s="3" t="s">
        <v>83</v>
      </c>
      <c r="D366" s="3" t="s">
        <v>24</v>
      </c>
      <c r="E366" s="3" t="s">
        <v>0</v>
      </c>
      <c r="F366" s="3" t="s">
        <v>0</v>
      </c>
      <c r="G366" s="9">
        <f t="shared" ref="G366:N368" si="324">G367</f>
        <v>1122000</v>
      </c>
      <c r="H366" s="9">
        <f t="shared" si="281"/>
        <v>0</v>
      </c>
      <c r="I366" s="9">
        <f t="shared" si="324"/>
        <v>1122000</v>
      </c>
      <c r="J366" s="36">
        <f t="shared" si="282"/>
        <v>201100</v>
      </c>
      <c r="K366" s="9">
        <f>K367+K370</f>
        <v>1323100</v>
      </c>
      <c r="L366" s="36">
        <f>L367+L370</f>
        <v>1325959.8999999999</v>
      </c>
      <c r="M366" s="9">
        <f t="shared" si="290"/>
        <v>2859.8999999999069</v>
      </c>
      <c r="N366" s="36">
        <f>N367+N370</f>
        <v>1325959.8999999999</v>
      </c>
      <c r="O366" s="9">
        <f t="shared" si="309"/>
        <v>0</v>
      </c>
      <c r="P366" s="9">
        <f t="shared" ref="P366:Y366" si="325">P367</f>
        <v>1122000</v>
      </c>
      <c r="Q366" s="7">
        <f t="shared" si="280"/>
        <v>0</v>
      </c>
      <c r="R366" s="9">
        <f t="shared" si="325"/>
        <v>1122000</v>
      </c>
      <c r="S366" s="9">
        <f t="shared" si="284"/>
        <v>0</v>
      </c>
      <c r="T366" s="9">
        <f t="shared" si="325"/>
        <v>1122000</v>
      </c>
      <c r="U366" s="24">
        <f t="shared" si="325"/>
        <v>1122000</v>
      </c>
      <c r="V366" s="24">
        <f t="shared" si="285"/>
        <v>0</v>
      </c>
      <c r="W366" s="39">
        <f t="shared" si="325"/>
        <v>1122000</v>
      </c>
      <c r="X366" s="24">
        <f t="shared" si="286"/>
        <v>0</v>
      </c>
      <c r="Y366" s="43">
        <f t="shared" si="325"/>
        <v>1122000</v>
      </c>
    </row>
    <row r="367" spans="1:25" ht="46.8" hidden="1" x14ac:dyDescent="0.25">
      <c r="A367" s="10" t="s">
        <v>43</v>
      </c>
      <c r="B367" s="3" t="s">
        <v>226</v>
      </c>
      <c r="C367" s="3" t="s">
        <v>83</v>
      </c>
      <c r="D367" s="3" t="s">
        <v>24</v>
      </c>
      <c r="E367" s="3" t="s">
        <v>246</v>
      </c>
      <c r="F367" s="11" t="s">
        <v>0</v>
      </c>
      <c r="G367" s="9">
        <f t="shared" si="324"/>
        <v>1122000</v>
      </c>
      <c r="H367" s="9">
        <f t="shared" si="281"/>
        <v>0</v>
      </c>
      <c r="I367" s="9">
        <f t="shared" si="324"/>
        <v>1122000</v>
      </c>
      <c r="J367" s="36">
        <f t="shared" si="282"/>
        <v>201100</v>
      </c>
      <c r="K367" s="9">
        <f t="shared" si="324"/>
        <v>1323100</v>
      </c>
      <c r="L367" s="36">
        <f t="shared" si="324"/>
        <v>1298420</v>
      </c>
      <c r="M367" s="9">
        <f t="shared" si="290"/>
        <v>-24680</v>
      </c>
      <c r="N367" s="36">
        <f t="shared" si="324"/>
        <v>1298420</v>
      </c>
      <c r="O367" s="9">
        <f t="shared" si="309"/>
        <v>0</v>
      </c>
      <c r="P367" s="9">
        <f t="shared" ref="P367:Y367" si="326">P368</f>
        <v>1122000</v>
      </c>
      <c r="Q367" s="7">
        <f t="shared" si="280"/>
        <v>0</v>
      </c>
      <c r="R367" s="9">
        <f t="shared" si="326"/>
        <v>1122000</v>
      </c>
      <c r="S367" s="9">
        <f t="shared" si="284"/>
        <v>0</v>
      </c>
      <c r="T367" s="9">
        <f t="shared" si="326"/>
        <v>1122000</v>
      </c>
      <c r="U367" s="24">
        <f t="shared" si="326"/>
        <v>1122000</v>
      </c>
      <c r="V367" s="24">
        <f t="shared" si="285"/>
        <v>0</v>
      </c>
      <c r="W367" s="39">
        <f t="shared" si="326"/>
        <v>1122000</v>
      </c>
      <c r="X367" s="24">
        <f t="shared" si="286"/>
        <v>0</v>
      </c>
      <c r="Y367" s="43">
        <f t="shared" si="326"/>
        <v>1122000</v>
      </c>
    </row>
    <row r="368" spans="1:25" ht="93.6" hidden="1" x14ac:dyDescent="0.25">
      <c r="A368" s="10" t="s">
        <v>27</v>
      </c>
      <c r="B368" s="3" t="s">
        <v>226</v>
      </c>
      <c r="C368" s="3" t="s">
        <v>83</v>
      </c>
      <c r="D368" s="3" t="s">
        <v>24</v>
      </c>
      <c r="E368" s="3" t="s">
        <v>246</v>
      </c>
      <c r="F368" s="3" t="s">
        <v>28</v>
      </c>
      <c r="G368" s="9">
        <f t="shared" si="324"/>
        <v>1122000</v>
      </c>
      <c r="H368" s="9">
        <f t="shared" si="281"/>
        <v>0</v>
      </c>
      <c r="I368" s="9">
        <f t="shared" si="324"/>
        <v>1122000</v>
      </c>
      <c r="J368" s="36">
        <f t="shared" si="282"/>
        <v>201100</v>
      </c>
      <c r="K368" s="9">
        <f t="shared" si="324"/>
        <v>1323100</v>
      </c>
      <c r="L368" s="36">
        <f t="shared" si="324"/>
        <v>1298420</v>
      </c>
      <c r="M368" s="9">
        <f t="shared" si="290"/>
        <v>-24680</v>
      </c>
      <c r="N368" s="36">
        <f t="shared" si="324"/>
        <v>1298420</v>
      </c>
      <c r="O368" s="9">
        <f t="shared" si="309"/>
        <v>0</v>
      </c>
      <c r="P368" s="9">
        <v>1122000</v>
      </c>
      <c r="Q368" s="7">
        <f t="shared" si="280"/>
        <v>0</v>
      </c>
      <c r="R368" s="9">
        <v>1122000</v>
      </c>
      <c r="S368" s="9">
        <f t="shared" si="284"/>
        <v>0</v>
      </c>
      <c r="T368" s="9">
        <v>1122000</v>
      </c>
      <c r="U368" s="24">
        <v>1122000</v>
      </c>
      <c r="V368" s="24">
        <f t="shared" si="285"/>
        <v>0</v>
      </c>
      <c r="W368" s="39">
        <v>1122000</v>
      </c>
      <c r="X368" s="24">
        <f t="shared" si="286"/>
        <v>0</v>
      </c>
      <c r="Y368" s="43">
        <v>1122000</v>
      </c>
    </row>
    <row r="369" spans="1:25" ht="31.2" hidden="1" x14ac:dyDescent="0.25">
      <c r="A369" s="10" t="s">
        <v>29</v>
      </c>
      <c r="B369" s="3" t="s">
        <v>226</v>
      </c>
      <c r="C369" s="3" t="s">
        <v>83</v>
      </c>
      <c r="D369" s="3" t="s">
        <v>24</v>
      </c>
      <c r="E369" s="3" t="s">
        <v>246</v>
      </c>
      <c r="F369" s="3" t="s">
        <v>30</v>
      </c>
      <c r="G369" s="9">
        <v>1122000</v>
      </c>
      <c r="H369" s="9">
        <f t="shared" si="281"/>
        <v>0</v>
      </c>
      <c r="I369" s="9">
        <v>1122000</v>
      </c>
      <c r="J369" s="36">
        <f t="shared" si="282"/>
        <v>201100</v>
      </c>
      <c r="K369" s="9">
        <v>1323100</v>
      </c>
      <c r="L369" s="36">
        <v>1298420</v>
      </c>
      <c r="M369" s="9">
        <f t="shared" si="290"/>
        <v>-24680</v>
      </c>
      <c r="N369" s="36">
        <v>1298420</v>
      </c>
      <c r="O369" s="9">
        <f t="shared" si="309"/>
        <v>0</v>
      </c>
      <c r="P369" s="9">
        <v>1122000</v>
      </c>
      <c r="Q369" s="7">
        <f t="shared" si="280"/>
        <v>0</v>
      </c>
      <c r="R369" s="9">
        <v>1122000</v>
      </c>
      <c r="S369" s="9">
        <f t="shared" si="284"/>
        <v>0</v>
      </c>
      <c r="T369" s="9">
        <v>1122000</v>
      </c>
      <c r="U369" s="24">
        <v>1122000</v>
      </c>
      <c r="V369" s="24">
        <f t="shared" si="285"/>
        <v>0</v>
      </c>
      <c r="W369" s="39">
        <v>1122000</v>
      </c>
      <c r="X369" s="24">
        <f t="shared" si="286"/>
        <v>0</v>
      </c>
      <c r="Y369" s="43">
        <v>1122000</v>
      </c>
    </row>
    <row r="370" spans="1:25" ht="49.2" hidden="1" customHeight="1" x14ac:dyDescent="0.25">
      <c r="A370" s="10" t="s">
        <v>302</v>
      </c>
      <c r="B370" s="3" t="s">
        <v>226</v>
      </c>
      <c r="C370" s="3" t="s">
        <v>83</v>
      </c>
      <c r="D370" s="3" t="s">
        <v>24</v>
      </c>
      <c r="E370" s="3" t="s">
        <v>303</v>
      </c>
      <c r="F370" s="3"/>
      <c r="G370" s="9"/>
      <c r="H370" s="9"/>
      <c r="I370" s="9"/>
      <c r="J370" s="36"/>
      <c r="K370" s="9">
        <f>K371</f>
        <v>0</v>
      </c>
      <c r="L370" s="36">
        <f t="shared" ref="L370:N371" si="327">L371</f>
        <v>27539.9</v>
      </c>
      <c r="M370" s="9">
        <f t="shared" si="290"/>
        <v>27539.9</v>
      </c>
      <c r="N370" s="36">
        <f t="shared" si="327"/>
        <v>27539.9</v>
      </c>
      <c r="O370" s="9">
        <f t="shared" si="309"/>
        <v>0</v>
      </c>
      <c r="P370" s="9"/>
      <c r="Q370" s="9"/>
      <c r="R370" s="9"/>
      <c r="S370" s="9">
        <v>0</v>
      </c>
      <c r="T370" s="9"/>
      <c r="U370" s="24"/>
      <c r="V370" s="24"/>
      <c r="W370" s="39"/>
      <c r="X370" s="24">
        <v>0</v>
      </c>
      <c r="Y370" s="43"/>
    </row>
    <row r="371" spans="1:25" ht="93.6" hidden="1" x14ac:dyDescent="0.25">
      <c r="A371" s="10" t="s">
        <v>27</v>
      </c>
      <c r="B371" s="3" t="s">
        <v>226</v>
      </c>
      <c r="C371" s="3" t="s">
        <v>83</v>
      </c>
      <c r="D371" s="3" t="s">
        <v>24</v>
      </c>
      <c r="E371" s="3" t="s">
        <v>303</v>
      </c>
      <c r="F371" s="3">
        <v>100</v>
      </c>
      <c r="G371" s="9"/>
      <c r="H371" s="9"/>
      <c r="I371" s="9"/>
      <c r="J371" s="36"/>
      <c r="K371" s="9">
        <f>K372</f>
        <v>0</v>
      </c>
      <c r="L371" s="36">
        <f t="shared" si="327"/>
        <v>27539.9</v>
      </c>
      <c r="M371" s="9">
        <f t="shared" si="290"/>
        <v>27539.9</v>
      </c>
      <c r="N371" s="36">
        <f t="shared" si="327"/>
        <v>27539.9</v>
      </c>
      <c r="O371" s="9">
        <f t="shared" si="309"/>
        <v>0</v>
      </c>
      <c r="P371" s="9"/>
      <c r="Q371" s="9"/>
      <c r="R371" s="9"/>
      <c r="S371" s="9">
        <v>0</v>
      </c>
      <c r="T371" s="9"/>
      <c r="U371" s="24"/>
      <c r="V371" s="24"/>
      <c r="W371" s="39"/>
      <c r="X371" s="24">
        <v>0</v>
      </c>
      <c r="Y371" s="43"/>
    </row>
    <row r="372" spans="1:25" ht="31.2" hidden="1" x14ac:dyDescent="0.25">
      <c r="A372" s="10" t="s">
        <v>29</v>
      </c>
      <c r="B372" s="3" t="s">
        <v>226</v>
      </c>
      <c r="C372" s="3" t="s">
        <v>83</v>
      </c>
      <c r="D372" s="3" t="s">
        <v>24</v>
      </c>
      <c r="E372" s="3" t="s">
        <v>303</v>
      </c>
      <c r="F372" s="3" t="s">
        <v>30</v>
      </c>
      <c r="G372" s="9"/>
      <c r="H372" s="9"/>
      <c r="I372" s="9"/>
      <c r="J372" s="36"/>
      <c r="K372" s="9">
        <v>0</v>
      </c>
      <c r="L372" s="36">
        <v>27539.9</v>
      </c>
      <c r="M372" s="9">
        <f t="shared" si="290"/>
        <v>27539.9</v>
      </c>
      <c r="N372" s="36">
        <v>27539.9</v>
      </c>
      <c r="O372" s="9">
        <f t="shared" si="309"/>
        <v>0</v>
      </c>
      <c r="P372" s="9"/>
      <c r="Q372" s="9"/>
      <c r="R372" s="9"/>
      <c r="S372" s="9">
        <v>0</v>
      </c>
      <c r="T372" s="9"/>
      <c r="U372" s="24"/>
      <c r="V372" s="24"/>
      <c r="W372" s="39"/>
      <c r="X372" s="24">
        <v>0</v>
      </c>
      <c r="Y372" s="43"/>
    </row>
    <row r="373" spans="1:25" ht="15.6" hidden="1" x14ac:dyDescent="0.25">
      <c r="A373" s="8" t="s">
        <v>247</v>
      </c>
      <c r="B373" s="3" t="s">
        <v>226</v>
      </c>
      <c r="C373" s="3" t="s">
        <v>167</v>
      </c>
      <c r="D373" s="3" t="s">
        <v>0</v>
      </c>
      <c r="E373" s="3" t="s">
        <v>0</v>
      </c>
      <c r="F373" s="3" t="s">
        <v>0</v>
      </c>
      <c r="G373" s="9">
        <f>G374+G378</f>
        <v>280000</v>
      </c>
      <c r="H373" s="9">
        <f t="shared" si="281"/>
        <v>0</v>
      </c>
      <c r="I373" s="9">
        <f>I374+I378</f>
        <v>280000</v>
      </c>
      <c r="J373" s="36">
        <f t="shared" si="282"/>
        <v>0</v>
      </c>
      <c r="K373" s="9">
        <f>K374+K378</f>
        <v>280000</v>
      </c>
      <c r="L373" s="36">
        <f>L374+L378</f>
        <v>280000</v>
      </c>
      <c r="M373" s="9">
        <f t="shared" si="290"/>
        <v>0</v>
      </c>
      <c r="N373" s="36">
        <f>N374+N378</f>
        <v>280000</v>
      </c>
      <c r="O373" s="9">
        <f t="shared" si="309"/>
        <v>0</v>
      </c>
      <c r="P373" s="9">
        <v>0</v>
      </c>
      <c r="Q373" s="7">
        <f t="shared" si="280"/>
        <v>0</v>
      </c>
      <c r="R373" s="9">
        <v>0</v>
      </c>
      <c r="S373" s="9">
        <f t="shared" si="284"/>
        <v>0</v>
      </c>
      <c r="T373" s="9">
        <v>0</v>
      </c>
      <c r="U373" s="24">
        <v>0</v>
      </c>
      <c r="V373" s="24">
        <f t="shared" si="285"/>
        <v>0</v>
      </c>
      <c r="W373" s="39">
        <v>0</v>
      </c>
      <c r="X373" s="24">
        <f t="shared" si="286"/>
        <v>0</v>
      </c>
      <c r="Y373" s="43">
        <v>0</v>
      </c>
    </row>
    <row r="374" spans="1:25" ht="15.6" hidden="1" x14ac:dyDescent="0.25">
      <c r="A374" s="8" t="s">
        <v>248</v>
      </c>
      <c r="B374" s="3" t="s">
        <v>226</v>
      </c>
      <c r="C374" s="3" t="s">
        <v>167</v>
      </c>
      <c r="D374" s="3" t="s">
        <v>22</v>
      </c>
      <c r="E374" s="3" t="s">
        <v>0</v>
      </c>
      <c r="F374" s="3" t="s">
        <v>0</v>
      </c>
      <c r="G374" s="9">
        <f t="shared" ref="G374:N376" si="328">G375</f>
        <v>30000</v>
      </c>
      <c r="H374" s="9">
        <f t="shared" si="281"/>
        <v>0</v>
      </c>
      <c r="I374" s="9">
        <f t="shared" si="328"/>
        <v>30000</v>
      </c>
      <c r="J374" s="36">
        <f t="shared" si="282"/>
        <v>0</v>
      </c>
      <c r="K374" s="9">
        <f t="shared" si="328"/>
        <v>30000</v>
      </c>
      <c r="L374" s="36">
        <f t="shared" si="328"/>
        <v>30000</v>
      </c>
      <c r="M374" s="9">
        <f t="shared" si="290"/>
        <v>0</v>
      </c>
      <c r="N374" s="36">
        <f t="shared" si="328"/>
        <v>30000</v>
      </c>
      <c r="O374" s="9">
        <f t="shared" si="309"/>
        <v>0</v>
      </c>
      <c r="P374" s="9">
        <v>0</v>
      </c>
      <c r="Q374" s="7">
        <f t="shared" si="280"/>
        <v>0</v>
      </c>
      <c r="R374" s="9">
        <v>0</v>
      </c>
      <c r="S374" s="9">
        <f t="shared" si="284"/>
        <v>0</v>
      </c>
      <c r="T374" s="9">
        <v>0</v>
      </c>
      <c r="U374" s="24">
        <v>0</v>
      </c>
      <c r="V374" s="24">
        <f t="shared" si="285"/>
        <v>0</v>
      </c>
      <c r="W374" s="39">
        <v>0</v>
      </c>
      <c r="X374" s="24">
        <f t="shared" si="286"/>
        <v>0</v>
      </c>
      <c r="Y374" s="43">
        <v>0</v>
      </c>
    </row>
    <row r="375" spans="1:25" ht="62.4" hidden="1" x14ac:dyDescent="0.25">
      <c r="A375" s="10" t="s">
        <v>249</v>
      </c>
      <c r="B375" s="3" t="s">
        <v>226</v>
      </c>
      <c r="C375" s="3" t="s">
        <v>167</v>
      </c>
      <c r="D375" s="3" t="s">
        <v>22</v>
      </c>
      <c r="E375" s="3" t="s">
        <v>250</v>
      </c>
      <c r="F375" s="11" t="s">
        <v>0</v>
      </c>
      <c r="G375" s="9">
        <f t="shared" si="328"/>
        <v>30000</v>
      </c>
      <c r="H375" s="9">
        <f t="shared" si="281"/>
        <v>0</v>
      </c>
      <c r="I375" s="9">
        <f t="shared" si="328"/>
        <v>30000</v>
      </c>
      <c r="J375" s="36">
        <f t="shared" si="282"/>
        <v>0</v>
      </c>
      <c r="K375" s="9">
        <f t="shared" si="328"/>
        <v>30000</v>
      </c>
      <c r="L375" s="36">
        <f t="shared" si="328"/>
        <v>30000</v>
      </c>
      <c r="M375" s="9">
        <f t="shared" si="290"/>
        <v>0</v>
      </c>
      <c r="N375" s="36">
        <f t="shared" si="328"/>
        <v>30000</v>
      </c>
      <c r="O375" s="9">
        <f t="shared" si="309"/>
        <v>0</v>
      </c>
      <c r="P375" s="9">
        <v>0</v>
      </c>
      <c r="Q375" s="7">
        <f t="shared" si="280"/>
        <v>0</v>
      </c>
      <c r="R375" s="9">
        <v>0</v>
      </c>
      <c r="S375" s="9">
        <f t="shared" si="284"/>
        <v>0</v>
      </c>
      <c r="T375" s="9">
        <v>0</v>
      </c>
      <c r="U375" s="24">
        <v>0</v>
      </c>
      <c r="V375" s="24">
        <f t="shared" si="285"/>
        <v>0</v>
      </c>
      <c r="W375" s="39">
        <v>0</v>
      </c>
      <c r="X375" s="24">
        <f t="shared" si="286"/>
        <v>0</v>
      </c>
      <c r="Y375" s="43">
        <v>0</v>
      </c>
    </row>
    <row r="376" spans="1:25" ht="46.8" hidden="1" x14ac:dyDescent="0.25">
      <c r="A376" s="10" t="s">
        <v>189</v>
      </c>
      <c r="B376" s="3" t="s">
        <v>226</v>
      </c>
      <c r="C376" s="3" t="s">
        <v>167</v>
      </c>
      <c r="D376" s="3" t="s">
        <v>22</v>
      </c>
      <c r="E376" s="3" t="s">
        <v>250</v>
      </c>
      <c r="F376" s="3" t="s">
        <v>190</v>
      </c>
      <c r="G376" s="9">
        <f t="shared" si="328"/>
        <v>30000</v>
      </c>
      <c r="H376" s="9">
        <f t="shared" si="281"/>
        <v>0</v>
      </c>
      <c r="I376" s="9">
        <f t="shared" si="328"/>
        <v>30000</v>
      </c>
      <c r="J376" s="36">
        <f t="shared" si="282"/>
        <v>0</v>
      </c>
      <c r="K376" s="9">
        <f t="shared" si="328"/>
        <v>30000</v>
      </c>
      <c r="L376" s="36">
        <f t="shared" si="328"/>
        <v>30000</v>
      </c>
      <c r="M376" s="9">
        <f t="shared" si="290"/>
        <v>0</v>
      </c>
      <c r="N376" s="36">
        <f t="shared" si="328"/>
        <v>30000</v>
      </c>
      <c r="O376" s="9">
        <f t="shared" si="309"/>
        <v>0</v>
      </c>
      <c r="P376" s="9">
        <v>0</v>
      </c>
      <c r="Q376" s="7">
        <f t="shared" si="280"/>
        <v>0</v>
      </c>
      <c r="R376" s="9">
        <v>0</v>
      </c>
      <c r="S376" s="9">
        <f t="shared" si="284"/>
        <v>0</v>
      </c>
      <c r="T376" s="9">
        <v>0</v>
      </c>
      <c r="U376" s="24">
        <v>0</v>
      </c>
      <c r="V376" s="24">
        <f t="shared" si="285"/>
        <v>0</v>
      </c>
      <c r="W376" s="39">
        <v>0</v>
      </c>
      <c r="X376" s="24">
        <f t="shared" si="286"/>
        <v>0</v>
      </c>
      <c r="Y376" s="43">
        <v>0</v>
      </c>
    </row>
    <row r="377" spans="1:25" ht="15.6" hidden="1" x14ac:dyDescent="0.25">
      <c r="A377" s="10" t="s">
        <v>191</v>
      </c>
      <c r="B377" s="3" t="s">
        <v>226</v>
      </c>
      <c r="C377" s="3" t="s">
        <v>167</v>
      </c>
      <c r="D377" s="3" t="s">
        <v>22</v>
      </c>
      <c r="E377" s="3" t="s">
        <v>250</v>
      </c>
      <c r="F377" s="3" t="s">
        <v>192</v>
      </c>
      <c r="G377" s="9">
        <v>30000</v>
      </c>
      <c r="H377" s="9">
        <f t="shared" si="281"/>
        <v>0</v>
      </c>
      <c r="I377" s="9">
        <v>30000</v>
      </c>
      <c r="J377" s="36">
        <f t="shared" si="282"/>
        <v>0</v>
      </c>
      <c r="K377" s="9">
        <v>30000</v>
      </c>
      <c r="L377" s="36">
        <v>30000</v>
      </c>
      <c r="M377" s="9">
        <f t="shared" ref="M377:M440" si="329">L377-K377</f>
        <v>0</v>
      </c>
      <c r="N377" s="36">
        <v>30000</v>
      </c>
      <c r="O377" s="9">
        <f t="shared" si="309"/>
        <v>0</v>
      </c>
      <c r="P377" s="9">
        <v>0</v>
      </c>
      <c r="Q377" s="7">
        <f t="shared" si="280"/>
        <v>0</v>
      </c>
      <c r="R377" s="9">
        <v>0</v>
      </c>
      <c r="S377" s="9">
        <f t="shared" si="284"/>
        <v>0</v>
      </c>
      <c r="T377" s="9">
        <v>0</v>
      </c>
      <c r="U377" s="24">
        <v>0</v>
      </c>
      <c r="V377" s="24">
        <f t="shared" si="285"/>
        <v>0</v>
      </c>
      <c r="W377" s="39">
        <v>0</v>
      </c>
      <c r="X377" s="24">
        <f t="shared" si="286"/>
        <v>0</v>
      </c>
      <c r="Y377" s="43">
        <v>0</v>
      </c>
    </row>
    <row r="378" spans="1:25" ht="15.6" hidden="1" x14ac:dyDescent="0.25">
      <c r="A378" s="8" t="s">
        <v>251</v>
      </c>
      <c r="B378" s="3" t="s">
        <v>226</v>
      </c>
      <c r="C378" s="3" t="s">
        <v>167</v>
      </c>
      <c r="D378" s="3" t="s">
        <v>117</v>
      </c>
      <c r="E378" s="3" t="s">
        <v>0</v>
      </c>
      <c r="F378" s="3" t="s">
        <v>0</v>
      </c>
      <c r="G378" s="9">
        <f t="shared" ref="G378:N380" si="330">G379</f>
        <v>250000</v>
      </c>
      <c r="H378" s="9">
        <f t="shared" si="281"/>
        <v>0</v>
      </c>
      <c r="I378" s="9">
        <f t="shared" si="330"/>
        <v>250000</v>
      </c>
      <c r="J378" s="36">
        <f t="shared" si="282"/>
        <v>0</v>
      </c>
      <c r="K378" s="9">
        <f t="shared" si="330"/>
        <v>250000</v>
      </c>
      <c r="L378" s="36">
        <f t="shared" si="330"/>
        <v>250000</v>
      </c>
      <c r="M378" s="9">
        <f t="shared" si="329"/>
        <v>0</v>
      </c>
      <c r="N378" s="36">
        <f t="shared" si="330"/>
        <v>250000</v>
      </c>
      <c r="O378" s="9">
        <f t="shared" si="309"/>
        <v>0</v>
      </c>
      <c r="P378" s="9">
        <v>0</v>
      </c>
      <c r="Q378" s="7">
        <f t="shared" si="280"/>
        <v>0</v>
      </c>
      <c r="R378" s="9">
        <v>0</v>
      </c>
      <c r="S378" s="9">
        <f t="shared" si="284"/>
        <v>0</v>
      </c>
      <c r="T378" s="9">
        <v>0</v>
      </c>
      <c r="U378" s="24">
        <v>0</v>
      </c>
      <c r="V378" s="24">
        <f t="shared" si="285"/>
        <v>0</v>
      </c>
      <c r="W378" s="39">
        <v>0</v>
      </c>
      <c r="X378" s="24">
        <f t="shared" si="286"/>
        <v>0</v>
      </c>
      <c r="Y378" s="43">
        <v>0</v>
      </c>
    </row>
    <row r="379" spans="1:25" ht="31.2" hidden="1" x14ac:dyDescent="0.25">
      <c r="A379" s="10" t="s">
        <v>252</v>
      </c>
      <c r="B379" s="3" t="s">
        <v>226</v>
      </c>
      <c r="C379" s="3" t="s">
        <v>167</v>
      </c>
      <c r="D379" s="3" t="s">
        <v>117</v>
      </c>
      <c r="E379" s="3" t="s">
        <v>253</v>
      </c>
      <c r="F379" s="11" t="s">
        <v>0</v>
      </c>
      <c r="G379" s="9">
        <f t="shared" si="330"/>
        <v>250000</v>
      </c>
      <c r="H379" s="9">
        <f t="shared" si="281"/>
        <v>0</v>
      </c>
      <c r="I379" s="9">
        <f t="shared" si="330"/>
        <v>250000</v>
      </c>
      <c r="J379" s="36">
        <f t="shared" si="282"/>
        <v>0</v>
      </c>
      <c r="K379" s="9">
        <f t="shared" si="330"/>
        <v>250000</v>
      </c>
      <c r="L379" s="36">
        <f t="shared" si="330"/>
        <v>250000</v>
      </c>
      <c r="M379" s="9">
        <f t="shared" si="329"/>
        <v>0</v>
      </c>
      <c r="N379" s="36">
        <f t="shared" si="330"/>
        <v>250000</v>
      </c>
      <c r="O379" s="9">
        <f t="shared" si="309"/>
        <v>0</v>
      </c>
      <c r="P379" s="9">
        <v>0</v>
      </c>
      <c r="Q379" s="7">
        <f t="shared" ref="Q379:Q445" si="331">R379-P379</f>
        <v>0</v>
      </c>
      <c r="R379" s="9">
        <v>0</v>
      </c>
      <c r="S379" s="9">
        <f t="shared" si="284"/>
        <v>0</v>
      </c>
      <c r="T379" s="9">
        <v>0</v>
      </c>
      <c r="U379" s="24">
        <v>0</v>
      </c>
      <c r="V379" s="24">
        <f t="shared" si="285"/>
        <v>0</v>
      </c>
      <c r="W379" s="39">
        <v>0</v>
      </c>
      <c r="X379" s="24">
        <f t="shared" si="286"/>
        <v>0</v>
      </c>
      <c r="Y379" s="43">
        <v>0</v>
      </c>
    </row>
    <row r="380" spans="1:25" ht="46.8" hidden="1" x14ac:dyDescent="0.25">
      <c r="A380" s="10" t="s">
        <v>189</v>
      </c>
      <c r="B380" s="3" t="s">
        <v>226</v>
      </c>
      <c r="C380" s="3" t="s">
        <v>167</v>
      </c>
      <c r="D380" s="3" t="s">
        <v>117</v>
      </c>
      <c r="E380" s="3" t="s">
        <v>253</v>
      </c>
      <c r="F380" s="3" t="s">
        <v>190</v>
      </c>
      <c r="G380" s="9">
        <f t="shared" si="330"/>
        <v>250000</v>
      </c>
      <c r="H380" s="9">
        <f t="shared" ref="H380:H446" si="332">I380-G380</f>
        <v>0</v>
      </c>
      <c r="I380" s="9">
        <f t="shared" si="330"/>
        <v>250000</v>
      </c>
      <c r="J380" s="36">
        <f t="shared" ref="J380:J446" si="333">K380-I380</f>
        <v>0</v>
      </c>
      <c r="K380" s="9">
        <f t="shared" si="330"/>
        <v>250000</v>
      </c>
      <c r="L380" s="36">
        <f t="shared" si="330"/>
        <v>250000</v>
      </c>
      <c r="M380" s="9">
        <f t="shared" si="329"/>
        <v>0</v>
      </c>
      <c r="N380" s="36">
        <f t="shared" si="330"/>
        <v>250000</v>
      </c>
      <c r="O380" s="9">
        <f t="shared" si="309"/>
        <v>0</v>
      </c>
      <c r="P380" s="9">
        <v>0</v>
      </c>
      <c r="Q380" s="7">
        <f t="shared" si="331"/>
        <v>0</v>
      </c>
      <c r="R380" s="9">
        <v>0</v>
      </c>
      <c r="S380" s="9">
        <f t="shared" ref="S380:S446" si="334">T380-R380</f>
        <v>0</v>
      </c>
      <c r="T380" s="9">
        <v>0</v>
      </c>
      <c r="U380" s="24">
        <v>0</v>
      </c>
      <c r="V380" s="24">
        <f t="shared" ref="V380:V446" si="335">W380-U380</f>
        <v>0</v>
      </c>
      <c r="W380" s="39">
        <v>0</v>
      </c>
      <c r="X380" s="24">
        <f t="shared" ref="X380:X446" si="336">Y380-W380</f>
        <v>0</v>
      </c>
      <c r="Y380" s="43">
        <v>0</v>
      </c>
    </row>
    <row r="381" spans="1:25" ht="15.6" hidden="1" x14ac:dyDescent="0.25">
      <c r="A381" s="10" t="s">
        <v>191</v>
      </c>
      <c r="B381" s="3" t="s">
        <v>226</v>
      </c>
      <c r="C381" s="3" t="s">
        <v>167</v>
      </c>
      <c r="D381" s="3" t="s">
        <v>117</v>
      </c>
      <c r="E381" s="3" t="s">
        <v>253</v>
      </c>
      <c r="F381" s="3" t="s">
        <v>192</v>
      </c>
      <c r="G381" s="9">
        <v>250000</v>
      </c>
      <c r="H381" s="9">
        <f t="shared" si="332"/>
        <v>0</v>
      </c>
      <c r="I381" s="9">
        <v>250000</v>
      </c>
      <c r="J381" s="36">
        <f t="shared" si="333"/>
        <v>0</v>
      </c>
      <c r="K381" s="9">
        <v>250000</v>
      </c>
      <c r="L381" s="36">
        <v>250000</v>
      </c>
      <c r="M381" s="9">
        <f t="shared" si="329"/>
        <v>0</v>
      </c>
      <c r="N381" s="36">
        <v>250000</v>
      </c>
      <c r="O381" s="9">
        <f t="shared" si="309"/>
        <v>0</v>
      </c>
      <c r="P381" s="9">
        <v>0</v>
      </c>
      <c r="Q381" s="7">
        <f t="shared" si="331"/>
        <v>0</v>
      </c>
      <c r="R381" s="9">
        <v>0</v>
      </c>
      <c r="S381" s="9">
        <f t="shared" si="334"/>
        <v>0</v>
      </c>
      <c r="T381" s="9">
        <v>0</v>
      </c>
      <c r="U381" s="24">
        <v>0</v>
      </c>
      <c r="V381" s="24">
        <f t="shared" si="335"/>
        <v>0</v>
      </c>
      <c r="W381" s="39">
        <v>0</v>
      </c>
      <c r="X381" s="24">
        <f t="shared" si="336"/>
        <v>0</v>
      </c>
      <c r="Y381" s="43">
        <v>0</v>
      </c>
    </row>
    <row r="382" spans="1:25" ht="31.2" x14ac:dyDescent="0.25">
      <c r="A382" s="4" t="s">
        <v>254</v>
      </c>
      <c r="B382" s="5" t="s">
        <v>255</v>
      </c>
      <c r="C382" s="5" t="s">
        <v>0</v>
      </c>
      <c r="D382" s="5" t="s">
        <v>0</v>
      </c>
      <c r="E382" s="6" t="s">
        <v>0</v>
      </c>
      <c r="F382" s="6" t="s">
        <v>0</v>
      </c>
      <c r="G382" s="7">
        <f>G383</f>
        <v>2149200</v>
      </c>
      <c r="H382" s="7">
        <f t="shared" si="332"/>
        <v>31400</v>
      </c>
      <c r="I382" s="7">
        <f>I383</f>
        <v>2180600</v>
      </c>
      <c r="J382" s="35">
        <f t="shared" si="333"/>
        <v>227400</v>
      </c>
      <c r="K382" s="7">
        <f>K383</f>
        <v>2408000</v>
      </c>
      <c r="L382" s="35">
        <f>L383</f>
        <v>2455390</v>
      </c>
      <c r="M382" s="7">
        <f t="shared" si="329"/>
        <v>47390</v>
      </c>
      <c r="N382" s="35">
        <f>N383</f>
        <v>2521265</v>
      </c>
      <c r="O382" s="7">
        <f t="shared" si="309"/>
        <v>65875</v>
      </c>
      <c r="P382" s="7">
        <f t="shared" ref="P382:Y382" si="337">P383</f>
        <v>1997200</v>
      </c>
      <c r="Q382" s="7">
        <f t="shared" si="331"/>
        <v>0</v>
      </c>
      <c r="R382" s="7">
        <f t="shared" si="337"/>
        <v>1997200</v>
      </c>
      <c r="S382" s="7">
        <f t="shared" si="334"/>
        <v>0</v>
      </c>
      <c r="T382" s="7">
        <f t="shared" si="337"/>
        <v>1997200</v>
      </c>
      <c r="U382" s="30">
        <f t="shared" si="337"/>
        <v>1997200</v>
      </c>
      <c r="V382" s="28">
        <f t="shared" si="335"/>
        <v>0</v>
      </c>
      <c r="W382" s="40">
        <f t="shared" si="337"/>
        <v>1997200</v>
      </c>
      <c r="X382" s="28">
        <f t="shared" si="336"/>
        <v>0</v>
      </c>
      <c r="Y382" s="44">
        <f t="shared" si="337"/>
        <v>1997200</v>
      </c>
    </row>
    <row r="383" spans="1:25" ht="15.6" x14ac:dyDescent="0.25">
      <c r="A383" s="8" t="s">
        <v>21</v>
      </c>
      <c r="B383" s="3" t="s">
        <v>255</v>
      </c>
      <c r="C383" s="3" t="s">
        <v>22</v>
      </c>
      <c r="D383" s="3" t="s">
        <v>0</v>
      </c>
      <c r="E383" s="3" t="s">
        <v>0</v>
      </c>
      <c r="F383" s="3" t="s">
        <v>0</v>
      </c>
      <c r="G383" s="9">
        <f>G384+G388</f>
        <v>2149200</v>
      </c>
      <c r="H383" s="9">
        <f t="shared" si="332"/>
        <v>31400</v>
      </c>
      <c r="I383" s="9">
        <f>I384+I388</f>
        <v>2180600</v>
      </c>
      <c r="J383" s="36">
        <f t="shared" si="333"/>
        <v>227400</v>
      </c>
      <c r="K383" s="9">
        <f>K384+K388</f>
        <v>2408000</v>
      </c>
      <c r="L383" s="36">
        <f>L384+L388</f>
        <v>2455390</v>
      </c>
      <c r="M383" s="9">
        <f t="shared" si="329"/>
        <v>47390</v>
      </c>
      <c r="N383" s="36">
        <f>N384+N388</f>
        <v>2521265</v>
      </c>
      <c r="O383" s="9">
        <f t="shared" si="309"/>
        <v>65875</v>
      </c>
      <c r="P383" s="9">
        <f t="shared" ref="P383:U383" si="338">P384+P388</f>
        <v>1997200</v>
      </c>
      <c r="Q383" s="9">
        <f t="shared" si="331"/>
        <v>0</v>
      </c>
      <c r="R383" s="9">
        <f t="shared" ref="R383:T383" si="339">R384+R388</f>
        <v>1997200</v>
      </c>
      <c r="S383" s="9">
        <f t="shared" si="334"/>
        <v>0</v>
      </c>
      <c r="T383" s="9">
        <f t="shared" si="339"/>
        <v>1997200</v>
      </c>
      <c r="U383" s="24">
        <f t="shared" si="338"/>
        <v>1997200</v>
      </c>
      <c r="V383" s="24">
        <f t="shared" si="335"/>
        <v>0</v>
      </c>
      <c r="W383" s="39">
        <f t="shared" ref="W383:Y383" si="340">W384+W388</f>
        <v>1997200</v>
      </c>
      <c r="X383" s="24">
        <f t="shared" si="336"/>
        <v>0</v>
      </c>
      <c r="Y383" s="43">
        <f t="shared" si="340"/>
        <v>1997200</v>
      </c>
    </row>
    <row r="384" spans="1:25" ht="46.8" hidden="1" x14ac:dyDescent="0.25">
      <c r="A384" s="8" t="s">
        <v>256</v>
      </c>
      <c r="B384" s="3" t="s">
        <v>255</v>
      </c>
      <c r="C384" s="3" t="s">
        <v>22</v>
      </c>
      <c r="D384" s="3" t="s">
        <v>117</v>
      </c>
      <c r="E384" s="3" t="s">
        <v>0</v>
      </c>
      <c r="F384" s="3" t="s">
        <v>0</v>
      </c>
      <c r="G384" s="9">
        <f t="shared" ref="G384:N386" si="341">G385</f>
        <v>1436600</v>
      </c>
      <c r="H384" s="9">
        <f t="shared" si="332"/>
        <v>0</v>
      </c>
      <c r="I384" s="9">
        <f t="shared" si="341"/>
        <v>1436600</v>
      </c>
      <c r="J384" s="36">
        <f t="shared" si="333"/>
        <v>155500</v>
      </c>
      <c r="K384" s="9">
        <f t="shared" si="341"/>
        <v>1592100</v>
      </c>
      <c r="L384" s="36">
        <f t="shared" si="341"/>
        <v>1592100</v>
      </c>
      <c r="M384" s="9">
        <f t="shared" si="329"/>
        <v>0</v>
      </c>
      <c r="N384" s="36">
        <f t="shared" si="341"/>
        <v>1592100</v>
      </c>
      <c r="O384" s="9">
        <f t="shared" si="309"/>
        <v>0</v>
      </c>
      <c r="P384" s="9">
        <f t="shared" ref="P384:Y384" si="342">P385</f>
        <v>1436600</v>
      </c>
      <c r="Q384" s="9">
        <f t="shared" si="331"/>
        <v>0</v>
      </c>
      <c r="R384" s="9">
        <f t="shared" si="342"/>
        <v>1436600</v>
      </c>
      <c r="S384" s="9">
        <f t="shared" si="334"/>
        <v>0</v>
      </c>
      <c r="T384" s="9">
        <f t="shared" si="342"/>
        <v>1436600</v>
      </c>
      <c r="U384" s="24">
        <f t="shared" si="342"/>
        <v>1436600</v>
      </c>
      <c r="V384" s="24">
        <f t="shared" si="335"/>
        <v>0</v>
      </c>
      <c r="W384" s="39">
        <f t="shared" si="342"/>
        <v>1436600</v>
      </c>
      <c r="X384" s="24">
        <f t="shared" si="336"/>
        <v>0</v>
      </c>
      <c r="Y384" s="43">
        <f t="shared" si="342"/>
        <v>1436600</v>
      </c>
    </row>
    <row r="385" spans="1:25" ht="31.2" hidden="1" x14ac:dyDescent="0.25">
      <c r="A385" s="10" t="s">
        <v>257</v>
      </c>
      <c r="B385" s="3" t="s">
        <v>255</v>
      </c>
      <c r="C385" s="3" t="s">
        <v>22</v>
      </c>
      <c r="D385" s="3" t="s">
        <v>117</v>
      </c>
      <c r="E385" s="3" t="s">
        <v>258</v>
      </c>
      <c r="F385" s="11" t="s">
        <v>0</v>
      </c>
      <c r="G385" s="9">
        <f t="shared" si="341"/>
        <v>1436600</v>
      </c>
      <c r="H385" s="9">
        <f t="shared" si="332"/>
        <v>0</v>
      </c>
      <c r="I385" s="9">
        <f t="shared" si="341"/>
        <v>1436600</v>
      </c>
      <c r="J385" s="36">
        <f t="shared" si="333"/>
        <v>155500</v>
      </c>
      <c r="K385" s="9">
        <f t="shared" si="341"/>
        <v>1592100</v>
      </c>
      <c r="L385" s="36">
        <f t="shared" si="341"/>
        <v>1592100</v>
      </c>
      <c r="M385" s="9">
        <f t="shared" si="329"/>
        <v>0</v>
      </c>
      <c r="N385" s="36">
        <f t="shared" si="341"/>
        <v>1592100</v>
      </c>
      <c r="O385" s="9">
        <f t="shared" si="309"/>
        <v>0</v>
      </c>
      <c r="P385" s="9">
        <f t="shared" ref="P385:Y385" si="343">P386</f>
        <v>1436600</v>
      </c>
      <c r="Q385" s="9">
        <f t="shared" si="331"/>
        <v>0</v>
      </c>
      <c r="R385" s="9">
        <f t="shared" si="343"/>
        <v>1436600</v>
      </c>
      <c r="S385" s="9">
        <f t="shared" si="334"/>
        <v>0</v>
      </c>
      <c r="T385" s="9">
        <f t="shared" si="343"/>
        <v>1436600</v>
      </c>
      <c r="U385" s="24">
        <f t="shared" si="343"/>
        <v>1436600</v>
      </c>
      <c r="V385" s="24">
        <f t="shared" si="335"/>
        <v>0</v>
      </c>
      <c r="W385" s="39">
        <f t="shared" si="343"/>
        <v>1436600</v>
      </c>
      <c r="X385" s="24">
        <f t="shared" si="336"/>
        <v>0</v>
      </c>
      <c r="Y385" s="43">
        <f t="shared" si="343"/>
        <v>1436600</v>
      </c>
    </row>
    <row r="386" spans="1:25" ht="93.6" hidden="1" x14ac:dyDescent="0.25">
      <c r="A386" s="10" t="s">
        <v>27</v>
      </c>
      <c r="B386" s="3" t="s">
        <v>255</v>
      </c>
      <c r="C386" s="3" t="s">
        <v>22</v>
      </c>
      <c r="D386" s="3" t="s">
        <v>117</v>
      </c>
      <c r="E386" s="3" t="s">
        <v>258</v>
      </c>
      <c r="F386" s="3" t="s">
        <v>28</v>
      </c>
      <c r="G386" s="9">
        <f t="shared" si="341"/>
        <v>1436600</v>
      </c>
      <c r="H386" s="9">
        <f t="shared" si="332"/>
        <v>0</v>
      </c>
      <c r="I386" s="9">
        <f t="shared" si="341"/>
        <v>1436600</v>
      </c>
      <c r="J386" s="36">
        <f t="shared" si="333"/>
        <v>155500</v>
      </c>
      <c r="K386" s="9">
        <f t="shared" si="341"/>
        <v>1592100</v>
      </c>
      <c r="L386" s="36">
        <f t="shared" si="341"/>
        <v>1592100</v>
      </c>
      <c r="M386" s="9">
        <f t="shared" si="329"/>
        <v>0</v>
      </c>
      <c r="N386" s="36">
        <f t="shared" si="341"/>
        <v>1592100</v>
      </c>
      <c r="O386" s="9">
        <f t="shared" si="309"/>
        <v>0</v>
      </c>
      <c r="P386" s="9">
        <f t="shared" ref="P386:Y386" si="344">P387</f>
        <v>1436600</v>
      </c>
      <c r="Q386" s="9">
        <f t="shared" si="331"/>
        <v>0</v>
      </c>
      <c r="R386" s="9">
        <f t="shared" si="344"/>
        <v>1436600</v>
      </c>
      <c r="S386" s="9">
        <f t="shared" si="334"/>
        <v>0</v>
      </c>
      <c r="T386" s="9">
        <f t="shared" si="344"/>
        <v>1436600</v>
      </c>
      <c r="U386" s="24">
        <f t="shared" si="344"/>
        <v>1436600</v>
      </c>
      <c r="V386" s="24">
        <f t="shared" si="335"/>
        <v>0</v>
      </c>
      <c r="W386" s="39">
        <f t="shared" si="344"/>
        <v>1436600</v>
      </c>
      <c r="X386" s="24">
        <f t="shared" si="336"/>
        <v>0</v>
      </c>
      <c r="Y386" s="43">
        <f t="shared" si="344"/>
        <v>1436600</v>
      </c>
    </row>
    <row r="387" spans="1:25" ht="31.2" hidden="1" x14ac:dyDescent="0.25">
      <c r="A387" s="10" t="s">
        <v>29</v>
      </c>
      <c r="B387" s="3" t="s">
        <v>255</v>
      </c>
      <c r="C387" s="3" t="s">
        <v>22</v>
      </c>
      <c r="D387" s="3" t="s">
        <v>117</v>
      </c>
      <c r="E387" s="3" t="s">
        <v>258</v>
      </c>
      <c r="F387" s="3" t="s">
        <v>30</v>
      </c>
      <c r="G387" s="9">
        <v>1436600</v>
      </c>
      <c r="H387" s="9">
        <f t="shared" si="332"/>
        <v>0</v>
      </c>
      <c r="I387" s="9">
        <v>1436600</v>
      </c>
      <c r="J387" s="36">
        <f t="shared" si="333"/>
        <v>155500</v>
      </c>
      <c r="K387" s="9">
        <v>1592100</v>
      </c>
      <c r="L387" s="36">
        <v>1592100</v>
      </c>
      <c r="M387" s="9">
        <f t="shared" si="329"/>
        <v>0</v>
      </c>
      <c r="N387" s="36">
        <v>1592100</v>
      </c>
      <c r="O387" s="9">
        <f t="shared" si="309"/>
        <v>0</v>
      </c>
      <c r="P387" s="9">
        <v>1436600</v>
      </c>
      <c r="Q387" s="9">
        <f t="shared" si="331"/>
        <v>0</v>
      </c>
      <c r="R387" s="9">
        <v>1436600</v>
      </c>
      <c r="S387" s="9">
        <f t="shared" si="334"/>
        <v>0</v>
      </c>
      <c r="T387" s="9">
        <v>1436600</v>
      </c>
      <c r="U387" s="24">
        <v>1436600</v>
      </c>
      <c r="V387" s="24">
        <f t="shared" si="335"/>
        <v>0</v>
      </c>
      <c r="W387" s="39">
        <v>1436600</v>
      </c>
      <c r="X387" s="24">
        <f t="shared" si="336"/>
        <v>0</v>
      </c>
      <c r="Y387" s="43">
        <v>1436600</v>
      </c>
    </row>
    <row r="388" spans="1:25" ht="62.4" x14ac:dyDescent="0.25">
      <c r="A388" s="8" t="s">
        <v>259</v>
      </c>
      <c r="B388" s="3" t="s">
        <v>255</v>
      </c>
      <c r="C388" s="3" t="s">
        <v>22</v>
      </c>
      <c r="D388" s="3" t="s">
        <v>69</v>
      </c>
      <c r="E388" s="3" t="s">
        <v>0</v>
      </c>
      <c r="F388" s="3" t="s">
        <v>0</v>
      </c>
      <c r="G388" s="9">
        <f>G389+G394</f>
        <v>712600</v>
      </c>
      <c r="H388" s="9">
        <f t="shared" si="332"/>
        <v>31400</v>
      </c>
      <c r="I388" s="9">
        <f>I389+I394</f>
        <v>744000</v>
      </c>
      <c r="J388" s="36">
        <f t="shared" si="333"/>
        <v>71900</v>
      </c>
      <c r="K388" s="9">
        <f>K389+K394</f>
        <v>815900</v>
      </c>
      <c r="L388" s="36">
        <f>L389+L394</f>
        <v>863290</v>
      </c>
      <c r="M388" s="9">
        <f t="shared" si="329"/>
        <v>47390</v>
      </c>
      <c r="N388" s="36">
        <f>N389+N394</f>
        <v>929165</v>
      </c>
      <c r="O388" s="9">
        <f t="shared" si="309"/>
        <v>65875</v>
      </c>
      <c r="P388" s="9">
        <f t="shared" ref="P388:U388" si="345">P389+P394</f>
        <v>560600</v>
      </c>
      <c r="Q388" s="9">
        <f t="shared" si="331"/>
        <v>0</v>
      </c>
      <c r="R388" s="9">
        <f t="shared" ref="R388:T388" si="346">R389+R394</f>
        <v>560600</v>
      </c>
      <c r="S388" s="9">
        <f t="shared" si="334"/>
        <v>0</v>
      </c>
      <c r="T388" s="9">
        <f t="shared" si="346"/>
        <v>560600</v>
      </c>
      <c r="U388" s="24">
        <f t="shared" si="345"/>
        <v>560600</v>
      </c>
      <c r="V388" s="24">
        <f t="shared" si="335"/>
        <v>0</v>
      </c>
      <c r="W388" s="39">
        <f t="shared" ref="W388:Y388" si="347">W389+W394</f>
        <v>560600</v>
      </c>
      <c r="X388" s="24">
        <f t="shared" si="336"/>
        <v>0</v>
      </c>
      <c r="Y388" s="43">
        <f t="shared" si="347"/>
        <v>560600</v>
      </c>
    </row>
    <row r="389" spans="1:25" ht="46.8" x14ac:dyDescent="0.25">
      <c r="A389" s="10" t="s">
        <v>43</v>
      </c>
      <c r="B389" s="3" t="s">
        <v>255</v>
      </c>
      <c r="C389" s="3" t="s">
        <v>22</v>
      </c>
      <c r="D389" s="3" t="s">
        <v>69</v>
      </c>
      <c r="E389" s="3" t="s">
        <v>260</v>
      </c>
      <c r="F389" s="11" t="s">
        <v>0</v>
      </c>
      <c r="G389" s="9">
        <f>G390+G392</f>
        <v>705400</v>
      </c>
      <c r="H389" s="9">
        <f t="shared" si="332"/>
        <v>31400</v>
      </c>
      <c r="I389" s="9">
        <f>I390+I392</f>
        <v>736800</v>
      </c>
      <c r="J389" s="36">
        <f t="shared" si="333"/>
        <v>71900</v>
      </c>
      <c r="K389" s="9">
        <f>K390+K392</f>
        <v>808700</v>
      </c>
      <c r="L389" s="36">
        <f>L390+L392</f>
        <v>856090</v>
      </c>
      <c r="M389" s="9">
        <f t="shared" si="329"/>
        <v>47390</v>
      </c>
      <c r="N389" s="36">
        <f>N390+N392</f>
        <v>921965</v>
      </c>
      <c r="O389" s="9">
        <f t="shared" si="309"/>
        <v>65875</v>
      </c>
      <c r="P389" s="9">
        <f t="shared" ref="P389:U389" si="348">P390+P392</f>
        <v>560600</v>
      </c>
      <c r="Q389" s="9">
        <f t="shared" si="331"/>
        <v>0</v>
      </c>
      <c r="R389" s="9">
        <f t="shared" ref="R389:T389" si="349">R390+R392</f>
        <v>560600</v>
      </c>
      <c r="S389" s="9">
        <f t="shared" si="334"/>
        <v>0</v>
      </c>
      <c r="T389" s="9">
        <f t="shared" si="349"/>
        <v>560600</v>
      </c>
      <c r="U389" s="24">
        <f t="shared" si="348"/>
        <v>560600</v>
      </c>
      <c r="V389" s="24">
        <f t="shared" si="335"/>
        <v>0</v>
      </c>
      <c r="W389" s="39">
        <f t="shared" ref="W389:Y389" si="350">W390+W392</f>
        <v>560600</v>
      </c>
      <c r="X389" s="24">
        <f t="shared" si="336"/>
        <v>0</v>
      </c>
      <c r="Y389" s="43">
        <f t="shared" si="350"/>
        <v>560600</v>
      </c>
    </row>
    <row r="390" spans="1:25" ht="93.6" hidden="1" x14ac:dyDescent="0.25">
      <c r="A390" s="10" t="s">
        <v>27</v>
      </c>
      <c r="B390" s="3" t="s">
        <v>255</v>
      </c>
      <c r="C390" s="3" t="s">
        <v>22</v>
      </c>
      <c r="D390" s="3" t="s">
        <v>69</v>
      </c>
      <c r="E390" s="3" t="s">
        <v>260</v>
      </c>
      <c r="F390" s="3" t="s">
        <v>28</v>
      </c>
      <c r="G390" s="9">
        <f>G391</f>
        <v>327400</v>
      </c>
      <c r="H390" s="9">
        <f t="shared" si="332"/>
        <v>0</v>
      </c>
      <c r="I390" s="9">
        <f>I391</f>
        <v>327400</v>
      </c>
      <c r="J390" s="36">
        <f t="shared" si="333"/>
        <v>71900</v>
      </c>
      <c r="K390" s="9">
        <f>K391</f>
        <v>399300</v>
      </c>
      <c r="L390" s="36">
        <f>L391</f>
        <v>399300</v>
      </c>
      <c r="M390" s="9">
        <f t="shared" si="329"/>
        <v>0</v>
      </c>
      <c r="N390" s="36">
        <f>N391</f>
        <v>399300</v>
      </c>
      <c r="O390" s="9">
        <f t="shared" si="309"/>
        <v>0</v>
      </c>
      <c r="P390" s="9">
        <f t="shared" ref="P390:Y390" si="351">P391</f>
        <v>327400</v>
      </c>
      <c r="Q390" s="9">
        <f t="shared" si="331"/>
        <v>0</v>
      </c>
      <c r="R390" s="9">
        <f t="shared" si="351"/>
        <v>327400</v>
      </c>
      <c r="S390" s="9">
        <f t="shared" si="334"/>
        <v>0</v>
      </c>
      <c r="T390" s="9">
        <f t="shared" si="351"/>
        <v>327400</v>
      </c>
      <c r="U390" s="24">
        <f t="shared" si="351"/>
        <v>327400</v>
      </c>
      <c r="V390" s="24">
        <f t="shared" si="335"/>
        <v>0</v>
      </c>
      <c r="W390" s="39">
        <f t="shared" si="351"/>
        <v>327400</v>
      </c>
      <c r="X390" s="24">
        <f t="shared" si="336"/>
        <v>0</v>
      </c>
      <c r="Y390" s="43">
        <f t="shared" si="351"/>
        <v>327400</v>
      </c>
    </row>
    <row r="391" spans="1:25" ht="31.2" hidden="1" x14ac:dyDescent="0.25">
      <c r="A391" s="10" t="s">
        <v>29</v>
      </c>
      <c r="B391" s="3" t="s">
        <v>255</v>
      </c>
      <c r="C391" s="3" t="s">
        <v>22</v>
      </c>
      <c r="D391" s="3" t="s">
        <v>69</v>
      </c>
      <c r="E391" s="3" t="s">
        <v>260</v>
      </c>
      <c r="F391" s="3" t="s">
        <v>30</v>
      </c>
      <c r="G391" s="9">
        <v>327400</v>
      </c>
      <c r="H391" s="9">
        <f t="shared" si="332"/>
        <v>0</v>
      </c>
      <c r="I391" s="9">
        <v>327400</v>
      </c>
      <c r="J391" s="36">
        <f t="shared" si="333"/>
        <v>71900</v>
      </c>
      <c r="K391" s="9">
        <v>399300</v>
      </c>
      <c r="L391" s="36">
        <v>399300</v>
      </c>
      <c r="M391" s="9">
        <f t="shared" si="329"/>
        <v>0</v>
      </c>
      <c r="N391" s="36">
        <v>399300</v>
      </c>
      <c r="O391" s="9">
        <f t="shared" si="309"/>
        <v>0</v>
      </c>
      <c r="P391" s="9">
        <v>327400</v>
      </c>
      <c r="Q391" s="9">
        <f t="shared" si="331"/>
        <v>0</v>
      </c>
      <c r="R391" s="9">
        <v>327400</v>
      </c>
      <c r="S391" s="9">
        <f t="shared" si="334"/>
        <v>0</v>
      </c>
      <c r="T391" s="9">
        <v>327400</v>
      </c>
      <c r="U391" s="24">
        <v>327400</v>
      </c>
      <c r="V391" s="24">
        <f t="shared" si="335"/>
        <v>0</v>
      </c>
      <c r="W391" s="39">
        <v>327400</v>
      </c>
      <c r="X391" s="24">
        <f t="shared" si="336"/>
        <v>0</v>
      </c>
      <c r="Y391" s="43">
        <v>327400</v>
      </c>
    </row>
    <row r="392" spans="1:25" ht="46.8" x14ac:dyDescent="0.25">
      <c r="A392" s="10" t="s">
        <v>31</v>
      </c>
      <c r="B392" s="3" t="s">
        <v>255</v>
      </c>
      <c r="C392" s="3" t="s">
        <v>22</v>
      </c>
      <c r="D392" s="3" t="s">
        <v>69</v>
      </c>
      <c r="E392" s="3" t="s">
        <v>260</v>
      </c>
      <c r="F392" s="3" t="s">
        <v>32</v>
      </c>
      <c r="G392" s="9">
        <f>G393</f>
        <v>378000</v>
      </c>
      <c r="H392" s="9">
        <f t="shared" si="332"/>
        <v>31400</v>
      </c>
      <c r="I392" s="9">
        <f>I393</f>
        <v>409400</v>
      </c>
      <c r="J392" s="36">
        <f t="shared" si="333"/>
        <v>0</v>
      </c>
      <c r="K392" s="9">
        <f>K393</f>
        <v>409400</v>
      </c>
      <c r="L392" s="36">
        <f>L393</f>
        <v>456790</v>
      </c>
      <c r="M392" s="9">
        <f t="shared" si="329"/>
        <v>47390</v>
      </c>
      <c r="N392" s="36">
        <f>N393</f>
        <v>522665</v>
      </c>
      <c r="O392" s="9">
        <f t="shared" si="309"/>
        <v>65875</v>
      </c>
      <c r="P392" s="9">
        <f t="shared" ref="P392:Y392" si="352">P393</f>
        <v>233200</v>
      </c>
      <c r="Q392" s="9">
        <f t="shared" si="331"/>
        <v>0</v>
      </c>
      <c r="R392" s="9">
        <f t="shared" si="352"/>
        <v>233200</v>
      </c>
      <c r="S392" s="9">
        <f t="shared" si="334"/>
        <v>0</v>
      </c>
      <c r="T392" s="9">
        <f t="shared" si="352"/>
        <v>233200</v>
      </c>
      <c r="U392" s="24">
        <f t="shared" si="352"/>
        <v>233200</v>
      </c>
      <c r="V392" s="24">
        <f t="shared" si="335"/>
        <v>0</v>
      </c>
      <c r="W392" s="39">
        <f t="shared" si="352"/>
        <v>233200</v>
      </c>
      <c r="X392" s="24">
        <f t="shared" si="336"/>
        <v>0</v>
      </c>
      <c r="Y392" s="43">
        <f t="shared" si="352"/>
        <v>233200</v>
      </c>
    </row>
    <row r="393" spans="1:25" ht="46.8" x14ac:dyDescent="0.25">
      <c r="A393" s="10" t="s">
        <v>33</v>
      </c>
      <c r="B393" s="3" t="s">
        <v>255</v>
      </c>
      <c r="C393" s="3" t="s">
        <v>22</v>
      </c>
      <c r="D393" s="3" t="s">
        <v>69</v>
      </c>
      <c r="E393" s="3" t="s">
        <v>260</v>
      </c>
      <c r="F393" s="3" t="s">
        <v>34</v>
      </c>
      <c r="G393" s="9">
        <v>378000</v>
      </c>
      <c r="H393" s="9">
        <f t="shared" si="332"/>
        <v>31400</v>
      </c>
      <c r="I393" s="9">
        <v>409400</v>
      </c>
      <c r="J393" s="36">
        <f t="shared" si="333"/>
        <v>0</v>
      </c>
      <c r="K393" s="9">
        <v>409400</v>
      </c>
      <c r="L393" s="36">
        <v>456790</v>
      </c>
      <c r="M393" s="9">
        <f t="shared" si="329"/>
        <v>47390</v>
      </c>
      <c r="N393" s="36">
        <v>522665</v>
      </c>
      <c r="O393" s="9">
        <f t="shared" si="309"/>
        <v>65875</v>
      </c>
      <c r="P393" s="9">
        <v>233200</v>
      </c>
      <c r="Q393" s="9">
        <f t="shared" si="331"/>
        <v>0</v>
      </c>
      <c r="R393" s="9">
        <v>233200</v>
      </c>
      <c r="S393" s="9">
        <f t="shared" si="334"/>
        <v>0</v>
      </c>
      <c r="T393" s="9">
        <v>233200</v>
      </c>
      <c r="U393" s="24">
        <v>233200</v>
      </c>
      <c r="V393" s="24">
        <f t="shared" si="335"/>
        <v>0</v>
      </c>
      <c r="W393" s="39">
        <v>233200</v>
      </c>
      <c r="X393" s="24">
        <f t="shared" si="336"/>
        <v>0</v>
      </c>
      <c r="Y393" s="43">
        <v>233200</v>
      </c>
    </row>
    <row r="394" spans="1:25" ht="46.8" hidden="1" x14ac:dyDescent="0.25">
      <c r="A394" s="10" t="s">
        <v>261</v>
      </c>
      <c r="B394" s="3" t="s">
        <v>255</v>
      </c>
      <c r="C394" s="3" t="s">
        <v>22</v>
      </c>
      <c r="D394" s="3" t="s">
        <v>69</v>
      </c>
      <c r="E394" s="3" t="s">
        <v>262</v>
      </c>
      <c r="F394" s="11" t="s">
        <v>0</v>
      </c>
      <c r="G394" s="9">
        <f>G395</f>
        <v>7200</v>
      </c>
      <c r="H394" s="9">
        <f t="shared" si="332"/>
        <v>0</v>
      </c>
      <c r="I394" s="9">
        <f>I395</f>
        <v>7200</v>
      </c>
      <c r="J394" s="36">
        <f t="shared" si="333"/>
        <v>0</v>
      </c>
      <c r="K394" s="9">
        <f>K395</f>
        <v>7200</v>
      </c>
      <c r="L394" s="36">
        <f>L395</f>
        <v>7200</v>
      </c>
      <c r="M394" s="9">
        <f t="shared" si="329"/>
        <v>0</v>
      </c>
      <c r="N394" s="36">
        <f>N395</f>
        <v>7200</v>
      </c>
      <c r="O394" s="9">
        <f t="shared" si="309"/>
        <v>0</v>
      </c>
      <c r="P394" s="9">
        <f t="shared" ref="P394:Y395" si="353">P395</f>
        <v>0</v>
      </c>
      <c r="Q394" s="7">
        <f t="shared" si="331"/>
        <v>0</v>
      </c>
      <c r="R394" s="9">
        <f t="shared" si="353"/>
        <v>0</v>
      </c>
      <c r="S394" s="9">
        <f t="shared" si="334"/>
        <v>0</v>
      </c>
      <c r="T394" s="9">
        <f t="shared" si="353"/>
        <v>0</v>
      </c>
      <c r="U394" s="24">
        <f t="shared" si="353"/>
        <v>0</v>
      </c>
      <c r="V394" s="24">
        <f t="shared" si="335"/>
        <v>0</v>
      </c>
      <c r="W394" s="39">
        <f t="shared" si="353"/>
        <v>0</v>
      </c>
      <c r="X394" s="24">
        <f t="shared" si="336"/>
        <v>0</v>
      </c>
      <c r="Y394" s="43">
        <f t="shared" si="353"/>
        <v>0</v>
      </c>
    </row>
    <row r="395" spans="1:25" ht="46.8" hidden="1" x14ac:dyDescent="0.25">
      <c r="A395" s="10" t="s">
        <v>31</v>
      </c>
      <c r="B395" s="3" t="s">
        <v>255</v>
      </c>
      <c r="C395" s="3" t="s">
        <v>22</v>
      </c>
      <c r="D395" s="3" t="s">
        <v>69</v>
      </c>
      <c r="E395" s="3" t="s">
        <v>262</v>
      </c>
      <c r="F395" s="3" t="s">
        <v>32</v>
      </c>
      <c r="G395" s="9">
        <f>G396</f>
        <v>7200</v>
      </c>
      <c r="H395" s="9">
        <f t="shared" si="332"/>
        <v>0</v>
      </c>
      <c r="I395" s="9">
        <f>I396</f>
        <v>7200</v>
      </c>
      <c r="J395" s="36">
        <f t="shared" si="333"/>
        <v>0</v>
      </c>
      <c r="K395" s="9">
        <f>K396</f>
        <v>7200</v>
      </c>
      <c r="L395" s="36">
        <f>L396</f>
        <v>7200</v>
      </c>
      <c r="M395" s="9">
        <f t="shared" si="329"/>
        <v>0</v>
      </c>
      <c r="N395" s="36">
        <f>N396</f>
        <v>7200</v>
      </c>
      <c r="O395" s="9">
        <f t="shared" si="309"/>
        <v>0</v>
      </c>
      <c r="P395" s="9">
        <f t="shared" si="353"/>
        <v>0</v>
      </c>
      <c r="Q395" s="7">
        <f t="shared" si="331"/>
        <v>0</v>
      </c>
      <c r="R395" s="9">
        <f t="shared" si="353"/>
        <v>0</v>
      </c>
      <c r="S395" s="9">
        <f t="shared" si="334"/>
        <v>0</v>
      </c>
      <c r="T395" s="9">
        <f t="shared" si="353"/>
        <v>0</v>
      </c>
      <c r="U395" s="24">
        <f t="shared" si="353"/>
        <v>0</v>
      </c>
      <c r="V395" s="24">
        <f t="shared" si="335"/>
        <v>0</v>
      </c>
      <c r="W395" s="39">
        <f t="shared" si="353"/>
        <v>0</v>
      </c>
      <c r="X395" s="24">
        <f t="shared" si="336"/>
        <v>0</v>
      </c>
      <c r="Y395" s="43">
        <f t="shared" si="353"/>
        <v>0</v>
      </c>
    </row>
    <row r="396" spans="1:25" ht="46.8" hidden="1" x14ac:dyDescent="0.25">
      <c r="A396" s="10" t="s">
        <v>33</v>
      </c>
      <c r="B396" s="3" t="s">
        <v>255</v>
      </c>
      <c r="C396" s="3" t="s">
        <v>22</v>
      </c>
      <c r="D396" s="3" t="s">
        <v>69</v>
      </c>
      <c r="E396" s="3" t="s">
        <v>262</v>
      </c>
      <c r="F396" s="3" t="s">
        <v>34</v>
      </c>
      <c r="G396" s="9">
        <v>7200</v>
      </c>
      <c r="H396" s="9">
        <f t="shared" si="332"/>
        <v>0</v>
      </c>
      <c r="I396" s="9">
        <v>7200</v>
      </c>
      <c r="J396" s="36">
        <f t="shared" si="333"/>
        <v>0</v>
      </c>
      <c r="K396" s="9">
        <v>7200</v>
      </c>
      <c r="L396" s="36">
        <v>7200</v>
      </c>
      <c r="M396" s="9">
        <f t="shared" si="329"/>
        <v>0</v>
      </c>
      <c r="N396" s="36">
        <v>7200</v>
      </c>
      <c r="O396" s="9">
        <f t="shared" si="309"/>
        <v>0</v>
      </c>
      <c r="P396" s="9">
        <v>0</v>
      </c>
      <c r="Q396" s="7">
        <f t="shared" si="331"/>
        <v>0</v>
      </c>
      <c r="R396" s="9">
        <v>0</v>
      </c>
      <c r="S396" s="9">
        <f t="shared" si="334"/>
        <v>0</v>
      </c>
      <c r="T396" s="9">
        <v>0</v>
      </c>
      <c r="U396" s="24">
        <v>0</v>
      </c>
      <c r="V396" s="24">
        <f t="shared" si="335"/>
        <v>0</v>
      </c>
      <c r="W396" s="39">
        <v>0</v>
      </c>
      <c r="X396" s="24">
        <f t="shared" si="336"/>
        <v>0</v>
      </c>
      <c r="Y396" s="43">
        <v>0</v>
      </c>
    </row>
    <row r="397" spans="1:25" ht="31.2" hidden="1" x14ac:dyDescent="0.25">
      <c r="A397" s="4" t="s">
        <v>263</v>
      </c>
      <c r="B397" s="5" t="s">
        <v>264</v>
      </c>
      <c r="C397" s="5" t="s">
        <v>0</v>
      </c>
      <c r="D397" s="5" t="s">
        <v>0</v>
      </c>
      <c r="E397" s="6" t="s">
        <v>0</v>
      </c>
      <c r="F397" s="6" t="s">
        <v>0</v>
      </c>
      <c r="G397" s="7">
        <f>G398</f>
        <v>1198100</v>
      </c>
      <c r="H397" s="9">
        <f t="shared" si="332"/>
        <v>0</v>
      </c>
      <c r="I397" s="7">
        <f>I398</f>
        <v>1198100</v>
      </c>
      <c r="J397" s="35">
        <f t="shared" si="333"/>
        <v>-219400</v>
      </c>
      <c r="K397" s="7">
        <f>K398</f>
        <v>978700</v>
      </c>
      <c r="L397" s="35">
        <f>L398</f>
        <v>945533</v>
      </c>
      <c r="M397" s="7">
        <f t="shared" si="329"/>
        <v>-33167</v>
      </c>
      <c r="N397" s="35">
        <f>N398</f>
        <v>945533</v>
      </c>
      <c r="O397" s="9">
        <f t="shared" si="309"/>
        <v>0</v>
      </c>
      <c r="P397" s="22">
        <f t="shared" ref="P397:Y398" si="354">P398</f>
        <v>1077500</v>
      </c>
      <c r="Q397" s="7">
        <f t="shared" si="331"/>
        <v>0</v>
      </c>
      <c r="R397" s="22">
        <f t="shared" si="354"/>
        <v>1077500</v>
      </c>
      <c r="S397" s="7">
        <f t="shared" si="334"/>
        <v>0</v>
      </c>
      <c r="T397" s="22">
        <f t="shared" si="354"/>
        <v>1077500</v>
      </c>
      <c r="U397" s="30">
        <f t="shared" si="354"/>
        <v>1077500</v>
      </c>
      <c r="V397" s="24">
        <f t="shared" si="335"/>
        <v>0</v>
      </c>
      <c r="W397" s="40">
        <f t="shared" si="354"/>
        <v>1077500</v>
      </c>
      <c r="X397" s="28">
        <f t="shared" si="336"/>
        <v>0</v>
      </c>
      <c r="Y397" s="44">
        <f t="shared" si="354"/>
        <v>1077500</v>
      </c>
    </row>
    <row r="398" spans="1:25" ht="15.6" hidden="1" x14ac:dyDescent="0.25">
      <c r="A398" s="8" t="s">
        <v>21</v>
      </c>
      <c r="B398" s="3" t="s">
        <v>264</v>
      </c>
      <c r="C398" s="3" t="s">
        <v>22</v>
      </c>
      <c r="D398" s="3" t="s">
        <v>0</v>
      </c>
      <c r="E398" s="3" t="s">
        <v>0</v>
      </c>
      <c r="F398" s="3" t="s">
        <v>0</v>
      </c>
      <c r="G398" s="9">
        <f>G399</f>
        <v>1198100</v>
      </c>
      <c r="H398" s="9">
        <f t="shared" si="332"/>
        <v>0</v>
      </c>
      <c r="I398" s="9">
        <f>I399</f>
        <v>1198100</v>
      </c>
      <c r="J398" s="36">
        <f t="shared" si="333"/>
        <v>-219400</v>
      </c>
      <c r="K398" s="9">
        <f>K399</f>
        <v>978700</v>
      </c>
      <c r="L398" s="36">
        <f>L399</f>
        <v>945533</v>
      </c>
      <c r="M398" s="9">
        <f t="shared" si="329"/>
        <v>-33167</v>
      </c>
      <c r="N398" s="36">
        <f>N399</f>
        <v>945533</v>
      </c>
      <c r="O398" s="9">
        <f t="shared" si="309"/>
        <v>0</v>
      </c>
      <c r="P398" s="9">
        <f t="shared" si="354"/>
        <v>1077500</v>
      </c>
      <c r="Q398" s="7">
        <f t="shared" si="331"/>
        <v>0</v>
      </c>
      <c r="R398" s="9">
        <f t="shared" si="354"/>
        <v>1077500</v>
      </c>
      <c r="S398" s="9">
        <f t="shared" si="334"/>
        <v>0</v>
      </c>
      <c r="T398" s="9">
        <f t="shared" si="354"/>
        <v>1077500</v>
      </c>
      <c r="U398" s="24">
        <f t="shared" si="354"/>
        <v>1077500</v>
      </c>
      <c r="V398" s="24">
        <f t="shared" si="335"/>
        <v>0</v>
      </c>
      <c r="W398" s="39">
        <f t="shared" si="354"/>
        <v>1077500</v>
      </c>
      <c r="X398" s="24">
        <f t="shared" si="336"/>
        <v>0</v>
      </c>
      <c r="Y398" s="43">
        <f t="shared" si="354"/>
        <v>1077500</v>
      </c>
    </row>
    <row r="399" spans="1:25" ht="62.4" hidden="1" x14ac:dyDescent="0.25">
      <c r="A399" s="8" t="s">
        <v>164</v>
      </c>
      <c r="B399" s="3" t="s">
        <v>264</v>
      </c>
      <c r="C399" s="3" t="s">
        <v>22</v>
      </c>
      <c r="D399" s="3" t="s">
        <v>135</v>
      </c>
      <c r="E399" s="3" t="s">
        <v>0</v>
      </c>
      <c r="F399" s="3" t="s">
        <v>0</v>
      </c>
      <c r="G399" s="9">
        <f>G400+G405+G408</f>
        <v>1198100</v>
      </c>
      <c r="H399" s="9">
        <f t="shared" si="332"/>
        <v>0</v>
      </c>
      <c r="I399" s="9">
        <f>I400+I405+I408</f>
        <v>1198100</v>
      </c>
      <c r="J399" s="36">
        <f t="shared" si="333"/>
        <v>-219400</v>
      </c>
      <c r="K399" s="9">
        <f>K400+K405+K408</f>
        <v>978700</v>
      </c>
      <c r="L399" s="36">
        <f>L400+L405+L408</f>
        <v>945533</v>
      </c>
      <c r="M399" s="9">
        <f t="shared" si="329"/>
        <v>-33167</v>
      </c>
      <c r="N399" s="36">
        <f>N400+N405+N408</f>
        <v>945533</v>
      </c>
      <c r="O399" s="9">
        <f t="shared" si="309"/>
        <v>0</v>
      </c>
      <c r="P399" s="9">
        <f t="shared" ref="P399:U399" si="355">P400+P405+P408</f>
        <v>1077500</v>
      </c>
      <c r="Q399" s="7">
        <f t="shared" si="331"/>
        <v>0</v>
      </c>
      <c r="R399" s="9">
        <f t="shared" ref="R399:T399" si="356">R400+R405+R408</f>
        <v>1077500</v>
      </c>
      <c r="S399" s="9">
        <f t="shared" si="334"/>
        <v>0</v>
      </c>
      <c r="T399" s="9">
        <f t="shared" si="356"/>
        <v>1077500</v>
      </c>
      <c r="U399" s="24">
        <f t="shared" si="355"/>
        <v>1077500</v>
      </c>
      <c r="V399" s="24">
        <f t="shared" si="335"/>
        <v>0</v>
      </c>
      <c r="W399" s="39">
        <f t="shared" ref="W399:Y399" si="357">W400+W405+W408</f>
        <v>1077500</v>
      </c>
      <c r="X399" s="24">
        <f t="shared" si="336"/>
        <v>0</v>
      </c>
      <c r="Y399" s="43">
        <f t="shared" si="357"/>
        <v>1077500</v>
      </c>
    </row>
    <row r="400" spans="1:25" ht="46.8" hidden="1" x14ac:dyDescent="0.25">
      <c r="A400" s="10" t="s">
        <v>43</v>
      </c>
      <c r="B400" s="3" t="s">
        <v>264</v>
      </c>
      <c r="C400" s="3" t="s">
        <v>22</v>
      </c>
      <c r="D400" s="3" t="s">
        <v>135</v>
      </c>
      <c r="E400" s="3" t="s">
        <v>260</v>
      </c>
      <c r="F400" s="11" t="s">
        <v>0</v>
      </c>
      <c r="G400" s="9">
        <f>G401+G403</f>
        <v>378400</v>
      </c>
      <c r="H400" s="9">
        <f t="shared" si="332"/>
        <v>0</v>
      </c>
      <c r="I400" s="9">
        <f>I401+I403</f>
        <v>378400</v>
      </c>
      <c r="J400" s="36">
        <f t="shared" si="333"/>
        <v>-255800</v>
      </c>
      <c r="K400" s="9">
        <f>K401+K403</f>
        <v>122600</v>
      </c>
      <c r="L400" s="36">
        <f>L401+L403</f>
        <v>122600</v>
      </c>
      <c r="M400" s="9">
        <f t="shared" si="329"/>
        <v>0</v>
      </c>
      <c r="N400" s="36">
        <f>N401+N403</f>
        <v>122600</v>
      </c>
      <c r="O400" s="9">
        <f t="shared" si="309"/>
        <v>0</v>
      </c>
      <c r="P400" s="9">
        <f t="shared" ref="P400:U400" si="358">P401+P403</f>
        <v>257800</v>
      </c>
      <c r="Q400" s="7">
        <f t="shared" si="331"/>
        <v>0</v>
      </c>
      <c r="R400" s="9">
        <f t="shared" ref="R400:T400" si="359">R401+R403</f>
        <v>257800</v>
      </c>
      <c r="S400" s="9">
        <f t="shared" si="334"/>
        <v>0</v>
      </c>
      <c r="T400" s="9">
        <f t="shared" si="359"/>
        <v>257800</v>
      </c>
      <c r="U400" s="24">
        <f t="shared" si="358"/>
        <v>257800</v>
      </c>
      <c r="V400" s="24">
        <f t="shared" si="335"/>
        <v>0</v>
      </c>
      <c r="W400" s="39">
        <f t="shared" ref="W400:Y400" si="360">W401+W403</f>
        <v>257800</v>
      </c>
      <c r="X400" s="24">
        <f t="shared" si="336"/>
        <v>0</v>
      </c>
      <c r="Y400" s="43">
        <f t="shared" si="360"/>
        <v>257800</v>
      </c>
    </row>
    <row r="401" spans="1:25" ht="93.6" hidden="1" x14ac:dyDescent="0.25">
      <c r="A401" s="10" t="s">
        <v>27</v>
      </c>
      <c r="B401" s="3" t="s">
        <v>264</v>
      </c>
      <c r="C401" s="3" t="s">
        <v>22</v>
      </c>
      <c r="D401" s="3" t="s">
        <v>135</v>
      </c>
      <c r="E401" s="3" t="s">
        <v>260</v>
      </c>
      <c r="F401" s="3" t="s">
        <v>28</v>
      </c>
      <c r="G401" s="9">
        <f>G402</f>
        <v>255800</v>
      </c>
      <c r="H401" s="9">
        <f t="shared" si="332"/>
        <v>0</v>
      </c>
      <c r="I401" s="9">
        <f>I402</f>
        <v>255800</v>
      </c>
      <c r="J401" s="36">
        <f t="shared" si="333"/>
        <v>-255800</v>
      </c>
      <c r="K401" s="9">
        <f>K402</f>
        <v>0</v>
      </c>
      <c r="L401" s="36">
        <f>L402</f>
        <v>0</v>
      </c>
      <c r="M401" s="9">
        <f t="shared" si="329"/>
        <v>0</v>
      </c>
      <c r="N401" s="36">
        <f>N402</f>
        <v>0</v>
      </c>
      <c r="O401" s="9">
        <f t="shared" si="309"/>
        <v>0</v>
      </c>
      <c r="P401" s="9">
        <f t="shared" ref="P401:Y401" si="361">P402</f>
        <v>255800</v>
      </c>
      <c r="Q401" s="7">
        <f t="shared" si="331"/>
        <v>0</v>
      </c>
      <c r="R401" s="9">
        <f t="shared" si="361"/>
        <v>255800</v>
      </c>
      <c r="S401" s="9">
        <f t="shared" si="334"/>
        <v>0</v>
      </c>
      <c r="T401" s="9">
        <f t="shared" si="361"/>
        <v>255800</v>
      </c>
      <c r="U401" s="24">
        <f t="shared" si="361"/>
        <v>255800</v>
      </c>
      <c r="V401" s="24">
        <f t="shared" si="335"/>
        <v>0</v>
      </c>
      <c r="W401" s="39">
        <f t="shared" si="361"/>
        <v>255800</v>
      </c>
      <c r="X401" s="24">
        <f t="shared" si="336"/>
        <v>0</v>
      </c>
      <c r="Y401" s="43">
        <f t="shared" si="361"/>
        <v>255800</v>
      </c>
    </row>
    <row r="402" spans="1:25" ht="31.2" hidden="1" x14ac:dyDescent="0.25">
      <c r="A402" s="10" t="s">
        <v>29</v>
      </c>
      <c r="B402" s="3" t="s">
        <v>264</v>
      </c>
      <c r="C402" s="3" t="s">
        <v>22</v>
      </c>
      <c r="D402" s="3" t="s">
        <v>135</v>
      </c>
      <c r="E402" s="3" t="s">
        <v>260</v>
      </c>
      <c r="F402" s="3" t="s">
        <v>30</v>
      </c>
      <c r="G402" s="9">
        <v>255800</v>
      </c>
      <c r="H402" s="9">
        <f t="shared" si="332"/>
        <v>0</v>
      </c>
      <c r="I402" s="9">
        <v>255800</v>
      </c>
      <c r="J402" s="36">
        <f t="shared" si="333"/>
        <v>-255800</v>
      </c>
      <c r="K402" s="9">
        <v>0</v>
      </c>
      <c r="L402" s="36">
        <v>0</v>
      </c>
      <c r="M402" s="9">
        <f t="shared" si="329"/>
        <v>0</v>
      </c>
      <c r="N402" s="36">
        <v>0</v>
      </c>
      <c r="O402" s="9">
        <f t="shared" si="309"/>
        <v>0</v>
      </c>
      <c r="P402" s="9">
        <v>255800</v>
      </c>
      <c r="Q402" s="7">
        <f t="shared" si="331"/>
        <v>0</v>
      </c>
      <c r="R402" s="9">
        <v>255800</v>
      </c>
      <c r="S402" s="9">
        <f t="shared" si="334"/>
        <v>0</v>
      </c>
      <c r="T402" s="9">
        <v>255800</v>
      </c>
      <c r="U402" s="24">
        <v>255800</v>
      </c>
      <c r="V402" s="24">
        <f t="shared" si="335"/>
        <v>0</v>
      </c>
      <c r="W402" s="39">
        <v>255800</v>
      </c>
      <c r="X402" s="24">
        <f t="shared" si="336"/>
        <v>0</v>
      </c>
      <c r="Y402" s="43">
        <v>255800</v>
      </c>
    </row>
    <row r="403" spans="1:25" ht="46.8" hidden="1" x14ac:dyDescent="0.25">
      <c r="A403" s="10" t="s">
        <v>31</v>
      </c>
      <c r="B403" s="3" t="s">
        <v>264</v>
      </c>
      <c r="C403" s="3" t="s">
        <v>22</v>
      </c>
      <c r="D403" s="3" t="s">
        <v>135</v>
      </c>
      <c r="E403" s="3" t="s">
        <v>260</v>
      </c>
      <c r="F403" s="3" t="s">
        <v>32</v>
      </c>
      <c r="G403" s="9">
        <f>G404</f>
        <v>122600</v>
      </c>
      <c r="H403" s="9">
        <f t="shared" si="332"/>
        <v>0</v>
      </c>
      <c r="I403" s="9">
        <f>I404</f>
        <v>122600</v>
      </c>
      <c r="J403" s="36">
        <f t="shared" si="333"/>
        <v>0</v>
      </c>
      <c r="K403" s="9">
        <f>K404</f>
        <v>122600</v>
      </c>
      <c r="L403" s="36">
        <f>L404</f>
        <v>122600</v>
      </c>
      <c r="M403" s="9">
        <f t="shared" si="329"/>
        <v>0</v>
      </c>
      <c r="N403" s="36">
        <f>N404</f>
        <v>122600</v>
      </c>
      <c r="O403" s="9">
        <f t="shared" si="309"/>
        <v>0</v>
      </c>
      <c r="P403" s="9">
        <f t="shared" ref="P403:Y403" si="362">P404</f>
        <v>2000</v>
      </c>
      <c r="Q403" s="7">
        <f t="shared" si="331"/>
        <v>0</v>
      </c>
      <c r="R403" s="9">
        <f t="shared" si="362"/>
        <v>2000</v>
      </c>
      <c r="S403" s="9">
        <f t="shared" si="334"/>
        <v>0</v>
      </c>
      <c r="T403" s="9">
        <f t="shared" si="362"/>
        <v>2000</v>
      </c>
      <c r="U403" s="24">
        <f t="shared" si="362"/>
        <v>2000</v>
      </c>
      <c r="V403" s="24">
        <f t="shared" si="335"/>
        <v>0</v>
      </c>
      <c r="W403" s="39">
        <f t="shared" si="362"/>
        <v>2000</v>
      </c>
      <c r="X403" s="24">
        <f t="shared" si="336"/>
        <v>0</v>
      </c>
      <c r="Y403" s="43">
        <f t="shared" si="362"/>
        <v>2000</v>
      </c>
    </row>
    <row r="404" spans="1:25" ht="46.8" hidden="1" x14ac:dyDescent="0.25">
      <c r="A404" s="10" t="s">
        <v>33</v>
      </c>
      <c r="B404" s="3" t="s">
        <v>264</v>
      </c>
      <c r="C404" s="3" t="s">
        <v>22</v>
      </c>
      <c r="D404" s="3" t="s">
        <v>135</v>
      </c>
      <c r="E404" s="3" t="s">
        <v>260</v>
      </c>
      <c r="F404" s="3" t="s">
        <v>34</v>
      </c>
      <c r="G404" s="9">
        <v>122600</v>
      </c>
      <c r="H404" s="9">
        <f t="shared" si="332"/>
        <v>0</v>
      </c>
      <c r="I404" s="9">
        <v>122600</v>
      </c>
      <c r="J404" s="36">
        <f t="shared" si="333"/>
        <v>0</v>
      </c>
      <c r="K404" s="9">
        <v>122600</v>
      </c>
      <c r="L404" s="36">
        <v>122600</v>
      </c>
      <c r="M404" s="9">
        <f t="shared" si="329"/>
        <v>0</v>
      </c>
      <c r="N404" s="36">
        <v>122600</v>
      </c>
      <c r="O404" s="9">
        <f t="shared" si="309"/>
        <v>0</v>
      </c>
      <c r="P404" s="9">
        <v>2000</v>
      </c>
      <c r="Q404" s="7">
        <f t="shared" si="331"/>
        <v>0</v>
      </c>
      <c r="R404" s="9">
        <v>2000</v>
      </c>
      <c r="S404" s="9">
        <f t="shared" si="334"/>
        <v>0</v>
      </c>
      <c r="T404" s="9">
        <v>2000</v>
      </c>
      <c r="U404" s="24">
        <v>2000</v>
      </c>
      <c r="V404" s="24">
        <f t="shared" si="335"/>
        <v>0</v>
      </c>
      <c r="W404" s="39">
        <v>2000</v>
      </c>
      <c r="X404" s="24">
        <f t="shared" si="336"/>
        <v>0</v>
      </c>
      <c r="Y404" s="43">
        <v>2000</v>
      </c>
    </row>
    <row r="405" spans="1:25" ht="62.4" hidden="1" x14ac:dyDescent="0.25">
      <c r="A405" s="10" t="s">
        <v>265</v>
      </c>
      <c r="B405" s="3" t="s">
        <v>264</v>
      </c>
      <c r="C405" s="3" t="s">
        <v>22</v>
      </c>
      <c r="D405" s="3" t="s">
        <v>135</v>
      </c>
      <c r="E405" s="3" t="s">
        <v>266</v>
      </c>
      <c r="F405" s="11" t="s">
        <v>0</v>
      </c>
      <c r="G405" s="9">
        <f>G406</f>
        <v>815200</v>
      </c>
      <c r="H405" s="9">
        <f t="shared" si="332"/>
        <v>0</v>
      </c>
      <c r="I405" s="9">
        <f>I406</f>
        <v>815200</v>
      </c>
      <c r="J405" s="36">
        <f t="shared" si="333"/>
        <v>36400</v>
      </c>
      <c r="K405" s="9">
        <f>K406</f>
        <v>851600</v>
      </c>
      <c r="L405" s="36">
        <f>L406</f>
        <v>818433</v>
      </c>
      <c r="M405" s="9">
        <f t="shared" si="329"/>
        <v>-33167</v>
      </c>
      <c r="N405" s="36">
        <f>N406</f>
        <v>818433</v>
      </c>
      <c r="O405" s="9">
        <f t="shared" si="309"/>
        <v>0</v>
      </c>
      <c r="P405" s="9">
        <f t="shared" ref="P405:Y406" si="363">P406</f>
        <v>815200</v>
      </c>
      <c r="Q405" s="7">
        <f t="shared" si="331"/>
        <v>0</v>
      </c>
      <c r="R405" s="9">
        <f t="shared" si="363"/>
        <v>815200</v>
      </c>
      <c r="S405" s="9">
        <f t="shared" si="334"/>
        <v>0</v>
      </c>
      <c r="T405" s="9">
        <f t="shared" si="363"/>
        <v>815200</v>
      </c>
      <c r="U405" s="24">
        <f t="shared" si="363"/>
        <v>815200</v>
      </c>
      <c r="V405" s="24">
        <f t="shared" si="335"/>
        <v>0</v>
      </c>
      <c r="W405" s="39">
        <f t="shared" si="363"/>
        <v>815200</v>
      </c>
      <c r="X405" s="24">
        <f t="shared" si="336"/>
        <v>0</v>
      </c>
      <c r="Y405" s="43">
        <f t="shared" si="363"/>
        <v>815200</v>
      </c>
    </row>
    <row r="406" spans="1:25" ht="93.6" hidden="1" x14ac:dyDescent="0.25">
      <c r="A406" s="10" t="s">
        <v>27</v>
      </c>
      <c r="B406" s="3" t="s">
        <v>264</v>
      </c>
      <c r="C406" s="3" t="s">
        <v>22</v>
      </c>
      <c r="D406" s="3" t="s">
        <v>135</v>
      </c>
      <c r="E406" s="3" t="s">
        <v>266</v>
      </c>
      <c r="F406" s="3" t="s">
        <v>28</v>
      </c>
      <c r="G406" s="9">
        <f>G407</f>
        <v>815200</v>
      </c>
      <c r="H406" s="9">
        <f t="shared" si="332"/>
        <v>0</v>
      </c>
      <c r="I406" s="9">
        <f>I407</f>
        <v>815200</v>
      </c>
      <c r="J406" s="36">
        <f t="shared" si="333"/>
        <v>36400</v>
      </c>
      <c r="K406" s="9">
        <f>K407</f>
        <v>851600</v>
      </c>
      <c r="L406" s="36">
        <f>L407</f>
        <v>818433</v>
      </c>
      <c r="M406" s="9">
        <f t="shared" si="329"/>
        <v>-33167</v>
      </c>
      <c r="N406" s="36">
        <f>N407</f>
        <v>818433</v>
      </c>
      <c r="O406" s="9">
        <f t="shared" si="309"/>
        <v>0</v>
      </c>
      <c r="P406" s="9">
        <f t="shared" si="363"/>
        <v>815200</v>
      </c>
      <c r="Q406" s="7">
        <f t="shared" si="331"/>
        <v>0</v>
      </c>
      <c r="R406" s="9">
        <f t="shared" si="363"/>
        <v>815200</v>
      </c>
      <c r="S406" s="9">
        <f t="shared" si="334"/>
        <v>0</v>
      </c>
      <c r="T406" s="9">
        <f t="shared" si="363"/>
        <v>815200</v>
      </c>
      <c r="U406" s="24">
        <f t="shared" si="363"/>
        <v>815200</v>
      </c>
      <c r="V406" s="24">
        <f t="shared" si="335"/>
        <v>0</v>
      </c>
      <c r="W406" s="39">
        <f t="shared" si="363"/>
        <v>815200</v>
      </c>
      <c r="X406" s="24">
        <f t="shared" si="336"/>
        <v>0</v>
      </c>
      <c r="Y406" s="43">
        <f t="shared" si="363"/>
        <v>815200</v>
      </c>
    </row>
    <row r="407" spans="1:25" ht="31.2" hidden="1" x14ac:dyDescent="0.25">
      <c r="A407" s="10" t="s">
        <v>29</v>
      </c>
      <c r="B407" s="3" t="s">
        <v>264</v>
      </c>
      <c r="C407" s="3" t="s">
        <v>22</v>
      </c>
      <c r="D407" s="3" t="s">
        <v>135</v>
      </c>
      <c r="E407" s="3" t="s">
        <v>266</v>
      </c>
      <c r="F407" s="3" t="s">
        <v>30</v>
      </c>
      <c r="G407" s="9">
        <v>815200</v>
      </c>
      <c r="H407" s="9">
        <f t="shared" si="332"/>
        <v>0</v>
      </c>
      <c r="I407" s="9">
        <v>815200</v>
      </c>
      <c r="J407" s="36">
        <f t="shared" si="333"/>
        <v>36400</v>
      </c>
      <c r="K407" s="9">
        <v>851600</v>
      </c>
      <c r="L407" s="36">
        <v>818433</v>
      </c>
      <c r="M407" s="9">
        <f t="shared" si="329"/>
        <v>-33167</v>
      </c>
      <c r="N407" s="36">
        <v>818433</v>
      </c>
      <c r="O407" s="9">
        <f t="shared" ref="O407:O467" si="364">N407-L407</f>
        <v>0</v>
      </c>
      <c r="P407" s="9">
        <v>815200</v>
      </c>
      <c r="Q407" s="7">
        <f t="shared" si="331"/>
        <v>0</v>
      </c>
      <c r="R407" s="9">
        <v>815200</v>
      </c>
      <c r="S407" s="9">
        <f t="shared" si="334"/>
        <v>0</v>
      </c>
      <c r="T407" s="9">
        <v>815200</v>
      </c>
      <c r="U407" s="24">
        <v>815200</v>
      </c>
      <c r="V407" s="24">
        <f t="shared" si="335"/>
        <v>0</v>
      </c>
      <c r="W407" s="39">
        <v>815200</v>
      </c>
      <c r="X407" s="24">
        <f t="shared" si="336"/>
        <v>0</v>
      </c>
      <c r="Y407" s="43">
        <v>815200</v>
      </c>
    </row>
    <row r="408" spans="1:25" ht="93.6" hidden="1" x14ac:dyDescent="0.25">
      <c r="A408" s="10" t="s">
        <v>267</v>
      </c>
      <c r="B408" s="3" t="s">
        <v>264</v>
      </c>
      <c r="C408" s="3" t="s">
        <v>22</v>
      </c>
      <c r="D408" s="3" t="s">
        <v>135</v>
      </c>
      <c r="E408" s="3" t="s">
        <v>268</v>
      </c>
      <c r="F408" s="11" t="s">
        <v>0</v>
      </c>
      <c r="G408" s="9">
        <f>G409</f>
        <v>4500</v>
      </c>
      <c r="H408" s="9">
        <f t="shared" si="332"/>
        <v>0</v>
      </c>
      <c r="I408" s="9">
        <f>I409</f>
        <v>4500</v>
      </c>
      <c r="J408" s="36">
        <f t="shared" si="333"/>
        <v>0</v>
      </c>
      <c r="K408" s="9">
        <f>K409</f>
        <v>4500</v>
      </c>
      <c r="L408" s="36">
        <f>L409</f>
        <v>4500</v>
      </c>
      <c r="M408" s="9">
        <f t="shared" si="329"/>
        <v>0</v>
      </c>
      <c r="N408" s="36">
        <f>N409</f>
        <v>4500</v>
      </c>
      <c r="O408" s="9">
        <f t="shared" si="364"/>
        <v>0</v>
      </c>
      <c r="P408" s="9">
        <f t="shared" ref="P408:Y408" si="365">P409</f>
        <v>4500</v>
      </c>
      <c r="Q408" s="7">
        <f t="shared" si="331"/>
        <v>0</v>
      </c>
      <c r="R408" s="9">
        <f t="shared" si="365"/>
        <v>4500</v>
      </c>
      <c r="S408" s="9">
        <f t="shared" si="334"/>
        <v>0</v>
      </c>
      <c r="T408" s="9">
        <f t="shared" si="365"/>
        <v>4500</v>
      </c>
      <c r="U408" s="24">
        <f t="shared" si="365"/>
        <v>4500</v>
      </c>
      <c r="V408" s="24">
        <f t="shared" si="335"/>
        <v>0</v>
      </c>
      <c r="W408" s="39">
        <f t="shared" si="365"/>
        <v>4500</v>
      </c>
      <c r="X408" s="24">
        <f t="shared" si="336"/>
        <v>0</v>
      </c>
      <c r="Y408" s="43">
        <f t="shared" si="365"/>
        <v>4500</v>
      </c>
    </row>
    <row r="409" spans="1:25" ht="46.8" hidden="1" x14ac:dyDescent="0.25">
      <c r="A409" s="10" t="s">
        <v>31</v>
      </c>
      <c r="B409" s="3" t="s">
        <v>264</v>
      </c>
      <c r="C409" s="3" t="s">
        <v>22</v>
      </c>
      <c r="D409" s="3" t="s">
        <v>135</v>
      </c>
      <c r="E409" s="3" t="s">
        <v>268</v>
      </c>
      <c r="F409" s="3" t="s">
        <v>32</v>
      </c>
      <c r="G409" s="9">
        <f>G410</f>
        <v>4500</v>
      </c>
      <c r="H409" s="9">
        <f t="shared" si="332"/>
        <v>0</v>
      </c>
      <c r="I409" s="9">
        <f>I410</f>
        <v>4500</v>
      </c>
      <c r="J409" s="36">
        <f t="shared" si="333"/>
        <v>0</v>
      </c>
      <c r="K409" s="9">
        <f>K410</f>
        <v>4500</v>
      </c>
      <c r="L409" s="36">
        <f>L410</f>
        <v>4500</v>
      </c>
      <c r="M409" s="9">
        <f t="shared" si="329"/>
        <v>0</v>
      </c>
      <c r="N409" s="36">
        <f>N410</f>
        <v>4500</v>
      </c>
      <c r="O409" s="9">
        <f t="shared" si="364"/>
        <v>0</v>
      </c>
      <c r="P409" s="9">
        <f t="shared" ref="P409:Y409" si="366">P410</f>
        <v>4500</v>
      </c>
      <c r="Q409" s="7">
        <f t="shared" si="331"/>
        <v>0</v>
      </c>
      <c r="R409" s="9">
        <f t="shared" si="366"/>
        <v>4500</v>
      </c>
      <c r="S409" s="9">
        <f t="shared" si="334"/>
        <v>0</v>
      </c>
      <c r="T409" s="9">
        <f t="shared" si="366"/>
        <v>4500</v>
      </c>
      <c r="U409" s="24">
        <f t="shared" si="366"/>
        <v>4500</v>
      </c>
      <c r="V409" s="24">
        <f t="shared" si="335"/>
        <v>0</v>
      </c>
      <c r="W409" s="39">
        <f t="shared" si="366"/>
        <v>4500</v>
      </c>
      <c r="X409" s="24">
        <f t="shared" si="336"/>
        <v>0</v>
      </c>
      <c r="Y409" s="43">
        <f t="shared" si="366"/>
        <v>4500</v>
      </c>
    </row>
    <row r="410" spans="1:25" ht="46.8" hidden="1" x14ac:dyDescent="0.25">
      <c r="A410" s="10" t="s">
        <v>33</v>
      </c>
      <c r="B410" s="3" t="s">
        <v>264</v>
      </c>
      <c r="C410" s="3" t="s">
        <v>22</v>
      </c>
      <c r="D410" s="3" t="s">
        <v>135</v>
      </c>
      <c r="E410" s="3" t="s">
        <v>268</v>
      </c>
      <c r="F410" s="3" t="s">
        <v>34</v>
      </c>
      <c r="G410" s="9">
        <v>4500</v>
      </c>
      <c r="H410" s="9">
        <f t="shared" si="332"/>
        <v>0</v>
      </c>
      <c r="I410" s="9">
        <v>4500</v>
      </c>
      <c r="J410" s="36">
        <f t="shared" si="333"/>
        <v>0</v>
      </c>
      <c r="K410" s="9">
        <v>4500</v>
      </c>
      <c r="L410" s="36">
        <v>4500</v>
      </c>
      <c r="M410" s="9">
        <f t="shared" si="329"/>
        <v>0</v>
      </c>
      <c r="N410" s="36">
        <v>4500</v>
      </c>
      <c r="O410" s="9">
        <f t="shared" si="364"/>
        <v>0</v>
      </c>
      <c r="P410" s="9">
        <v>4500</v>
      </c>
      <c r="Q410" s="7">
        <f t="shared" si="331"/>
        <v>0</v>
      </c>
      <c r="R410" s="9">
        <v>4500</v>
      </c>
      <c r="S410" s="9">
        <f t="shared" si="334"/>
        <v>0</v>
      </c>
      <c r="T410" s="9">
        <v>4500</v>
      </c>
      <c r="U410" s="24">
        <v>4500</v>
      </c>
      <c r="V410" s="24">
        <f t="shared" si="335"/>
        <v>0</v>
      </c>
      <c r="W410" s="39">
        <v>4500</v>
      </c>
      <c r="X410" s="24">
        <f t="shared" si="336"/>
        <v>0</v>
      </c>
      <c r="Y410" s="43">
        <v>4500</v>
      </c>
    </row>
    <row r="411" spans="1:25" ht="46.8" hidden="1" x14ac:dyDescent="0.25">
      <c r="A411" s="4" t="s">
        <v>269</v>
      </c>
      <c r="B411" s="5" t="s">
        <v>270</v>
      </c>
      <c r="C411" s="5" t="s">
        <v>0</v>
      </c>
      <c r="D411" s="5" t="s">
        <v>0</v>
      </c>
      <c r="E411" s="6" t="s">
        <v>0</v>
      </c>
      <c r="F411" s="6" t="s">
        <v>0</v>
      </c>
      <c r="G411" s="7">
        <f>G412+G427+G440+G449+G454</f>
        <v>38929900</v>
      </c>
      <c r="H411" s="7">
        <f t="shared" si="332"/>
        <v>2397417</v>
      </c>
      <c r="I411" s="7">
        <f>I412+I427+I440+I449+I454</f>
        <v>41327317</v>
      </c>
      <c r="J411" s="35">
        <f t="shared" si="333"/>
        <v>391100</v>
      </c>
      <c r="K411" s="7">
        <f>K412+K427+K440+K449+K454</f>
        <v>41718417</v>
      </c>
      <c r="L411" s="35">
        <f>L412+L427+L440+L449+L454</f>
        <v>48418804.899999999</v>
      </c>
      <c r="M411" s="7">
        <f t="shared" si="329"/>
        <v>6700387.8999999985</v>
      </c>
      <c r="N411" s="35">
        <f>N412+N427+N440+N449+N454</f>
        <v>48418804.899999999</v>
      </c>
      <c r="O411" s="9">
        <f t="shared" si="364"/>
        <v>0</v>
      </c>
      <c r="P411" s="7">
        <f t="shared" ref="P411:U411" si="367">P412+P427+P440+P449+P454</f>
        <v>43443900</v>
      </c>
      <c r="Q411" s="7">
        <f t="shared" si="331"/>
        <v>0</v>
      </c>
      <c r="R411" s="7">
        <f t="shared" ref="R411:T411" si="368">R412+R427+R440+R449+R454</f>
        <v>43443900</v>
      </c>
      <c r="S411" s="7">
        <f t="shared" si="334"/>
        <v>0</v>
      </c>
      <c r="T411" s="7">
        <f t="shared" si="368"/>
        <v>43443900</v>
      </c>
      <c r="U411" s="30">
        <f t="shared" si="367"/>
        <v>46027800</v>
      </c>
      <c r="V411" s="28">
        <f t="shared" si="335"/>
        <v>0</v>
      </c>
      <c r="W411" s="40">
        <f t="shared" ref="W411:Y411" si="369">W412+W427+W440+W449+W454</f>
        <v>46027800</v>
      </c>
      <c r="X411" s="28">
        <f t="shared" si="336"/>
        <v>0</v>
      </c>
      <c r="Y411" s="44">
        <f t="shared" si="369"/>
        <v>46027800</v>
      </c>
    </row>
    <row r="412" spans="1:25" ht="15.6" hidden="1" x14ac:dyDescent="0.25">
      <c r="A412" s="8" t="s">
        <v>21</v>
      </c>
      <c r="B412" s="3" t="s">
        <v>270</v>
      </c>
      <c r="C412" s="3" t="s">
        <v>22</v>
      </c>
      <c r="D412" s="3" t="s">
        <v>0</v>
      </c>
      <c r="E412" s="3" t="s">
        <v>0</v>
      </c>
      <c r="F412" s="3" t="s">
        <v>0</v>
      </c>
      <c r="G412" s="9">
        <f>G413</f>
        <v>2123200</v>
      </c>
      <c r="H412" s="9">
        <f t="shared" si="332"/>
        <v>0</v>
      </c>
      <c r="I412" s="9">
        <f>I413</f>
        <v>2123200</v>
      </c>
      <c r="J412" s="36">
        <f t="shared" si="333"/>
        <v>391100</v>
      </c>
      <c r="K412" s="9">
        <f>K413</f>
        <v>2514300</v>
      </c>
      <c r="L412" s="36">
        <f>L413</f>
        <v>2554239.9</v>
      </c>
      <c r="M412" s="9">
        <f t="shared" si="329"/>
        <v>39939.899999999907</v>
      </c>
      <c r="N412" s="36">
        <f>N413</f>
        <v>2554239.9</v>
      </c>
      <c r="O412" s="9">
        <f t="shared" si="364"/>
        <v>0</v>
      </c>
      <c r="P412" s="19">
        <f t="shared" ref="P412:Y412" si="370">P413</f>
        <v>1902400</v>
      </c>
      <c r="Q412" s="7">
        <f t="shared" si="331"/>
        <v>0</v>
      </c>
      <c r="R412" s="19">
        <f t="shared" si="370"/>
        <v>1902400</v>
      </c>
      <c r="S412" s="9">
        <f t="shared" si="334"/>
        <v>0</v>
      </c>
      <c r="T412" s="19">
        <f t="shared" si="370"/>
        <v>1902400</v>
      </c>
      <c r="U412" s="29">
        <f t="shared" si="370"/>
        <v>1902400</v>
      </c>
      <c r="V412" s="24">
        <f t="shared" si="335"/>
        <v>0</v>
      </c>
      <c r="W412" s="41">
        <f t="shared" si="370"/>
        <v>1902400</v>
      </c>
      <c r="X412" s="24">
        <f t="shared" si="336"/>
        <v>0</v>
      </c>
      <c r="Y412" s="46">
        <f t="shared" si="370"/>
        <v>1902400</v>
      </c>
    </row>
    <row r="413" spans="1:25" ht="15.6" hidden="1" x14ac:dyDescent="0.25">
      <c r="A413" s="8" t="s">
        <v>56</v>
      </c>
      <c r="B413" s="3" t="s">
        <v>270</v>
      </c>
      <c r="C413" s="3" t="s">
        <v>22</v>
      </c>
      <c r="D413" s="3" t="s">
        <v>57</v>
      </c>
      <c r="E413" s="3" t="s">
        <v>0</v>
      </c>
      <c r="F413" s="3" t="s">
        <v>0</v>
      </c>
      <c r="G413" s="9">
        <f>G414+G421</f>
        <v>2123200</v>
      </c>
      <c r="H413" s="9">
        <f t="shared" si="332"/>
        <v>0</v>
      </c>
      <c r="I413" s="9">
        <f>I414+I421</f>
        <v>2123200</v>
      </c>
      <c r="J413" s="36">
        <f t="shared" si="333"/>
        <v>391100</v>
      </c>
      <c r="K413" s="9">
        <f>K414+K421+K424</f>
        <v>2514300</v>
      </c>
      <c r="L413" s="36">
        <f>L414+L421+L424</f>
        <v>2554239.9</v>
      </c>
      <c r="M413" s="9">
        <f t="shared" si="329"/>
        <v>39939.899999999907</v>
      </c>
      <c r="N413" s="36">
        <f>N414+N421+N424</f>
        <v>2554239.9</v>
      </c>
      <c r="O413" s="9">
        <f t="shared" si="364"/>
        <v>0</v>
      </c>
      <c r="P413" s="19">
        <f t="shared" ref="P413:U413" si="371">P414+P421</f>
        <v>1902400</v>
      </c>
      <c r="Q413" s="7">
        <f t="shared" si="331"/>
        <v>0</v>
      </c>
      <c r="R413" s="19">
        <f t="shared" ref="R413:T413" si="372">R414+R421</f>
        <v>1902400</v>
      </c>
      <c r="S413" s="9">
        <f t="shared" si="334"/>
        <v>0</v>
      </c>
      <c r="T413" s="19">
        <f t="shared" si="372"/>
        <v>1902400</v>
      </c>
      <c r="U413" s="29">
        <f t="shared" si="371"/>
        <v>1902400</v>
      </c>
      <c r="V413" s="24">
        <f t="shared" si="335"/>
        <v>0</v>
      </c>
      <c r="W413" s="41">
        <f t="shared" ref="W413:Y413" si="373">W414+W421</f>
        <v>1902400</v>
      </c>
      <c r="X413" s="24">
        <f t="shared" si="336"/>
        <v>0</v>
      </c>
      <c r="Y413" s="46">
        <f t="shared" si="373"/>
        <v>1902400</v>
      </c>
    </row>
    <row r="414" spans="1:25" ht="46.8" hidden="1" x14ac:dyDescent="0.25">
      <c r="A414" s="10" t="s">
        <v>43</v>
      </c>
      <c r="B414" s="3" t="s">
        <v>270</v>
      </c>
      <c r="C414" s="3" t="s">
        <v>22</v>
      </c>
      <c r="D414" s="3" t="s">
        <v>57</v>
      </c>
      <c r="E414" s="3" t="s">
        <v>271</v>
      </c>
      <c r="F414" s="11" t="s">
        <v>0</v>
      </c>
      <c r="G414" s="9">
        <f>G415+G417+G419</f>
        <v>2102400</v>
      </c>
      <c r="H414" s="9">
        <f t="shared" si="332"/>
        <v>0</v>
      </c>
      <c r="I414" s="9">
        <f>I415+I417+I419</f>
        <v>2102400</v>
      </c>
      <c r="J414" s="36">
        <f t="shared" si="333"/>
        <v>391100</v>
      </c>
      <c r="K414" s="9">
        <f>K415+K417+K419</f>
        <v>2493500</v>
      </c>
      <c r="L414" s="36">
        <f>L415+L417+L419</f>
        <v>2505900</v>
      </c>
      <c r="M414" s="9">
        <f t="shared" si="329"/>
        <v>12400</v>
      </c>
      <c r="N414" s="36">
        <f>N415+N417+N419</f>
        <v>2505900</v>
      </c>
      <c r="O414" s="9">
        <f t="shared" si="364"/>
        <v>0</v>
      </c>
      <c r="P414" s="9">
        <f t="shared" ref="P414:U414" si="374">P415+P417+P419</f>
        <v>1902400</v>
      </c>
      <c r="Q414" s="7">
        <f t="shared" si="331"/>
        <v>0</v>
      </c>
      <c r="R414" s="9">
        <f t="shared" ref="R414:T414" si="375">R415+R417+R419</f>
        <v>1902400</v>
      </c>
      <c r="S414" s="9">
        <f t="shared" si="334"/>
        <v>0</v>
      </c>
      <c r="T414" s="9">
        <f t="shared" si="375"/>
        <v>1902400</v>
      </c>
      <c r="U414" s="24">
        <f t="shared" si="374"/>
        <v>1902400</v>
      </c>
      <c r="V414" s="24">
        <f t="shared" si="335"/>
        <v>0</v>
      </c>
      <c r="W414" s="39">
        <f t="shared" ref="W414:Y414" si="376">W415+W417+W419</f>
        <v>1902400</v>
      </c>
      <c r="X414" s="24">
        <f t="shared" si="336"/>
        <v>0</v>
      </c>
      <c r="Y414" s="43">
        <f t="shared" si="376"/>
        <v>1902400</v>
      </c>
    </row>
    <row r="415" spans="1:25" ht="93.6" hidden="1" x14ac:dyDescent="0.25">
      <c r="A415" s="10" t="s">
        <v>27</v>
      </c>
      <c r="B415" s="3" t="s">
        <v>270</v>
      </c>
      <c r="C415" s="3" t="s">
        <v>22</v>
      </c>
      <c r="D415" s="3" t="s">
        <v>57</v>
      </c>
      <c r="E415" s="3" t="s">
        <v>271</v>
      </c>
      <c r="F415" s="3" t="s">
        <v>28</v>
      </c>
      <c r="G415" s="9">
        <f>G416</f>
        <v>1815800</v>
      </c>
      <c r="H415" s="9">
        <f t="shared" si="332"/>
        <v>0</v>
      </c>
      <c r="I415" s="9">
        <f>I416</f>
        <v>1815800</v>
      </c>
      <c r="J415" s="36">
        <f t="shared" si="333"/>
        <v>391100</v>
      </c>
      <c r="K415" s="9">
        <f>K416</f>
        <v>2206900</v>
      </c>
      <c r="L415" s="36">
        <f>L416</f>
        <v>2206900</v>
      </c>
      <c r="M415" s="9">
        <f t="shared" si="329"/>
        <v>0</v>
      </c>
      <c r="N415" s="36">
        <f>N416</f>
        <v>2206900</v>
      </c>
      <c r="O415" s="9">
        <f t="shared" si="364"/>
        <v>0</v>
      </c>
      <c r="P415" s="9">
        <f t="shared" ref="P415:Y415" si="377">P416</f>
        <v>1815800</v>
      </c>
      <c r="Q415" s="7">
        <f t="shared" si="331"/>
        <v>0</v>
      </c>
      <c r="R415" s="9">
        <f t="shared" si="377"/>
        <v>1815800</v>
      </c>
      <c r="S415" s="9">
        <f t="shared" si="334"/>
        <v>0</v>
      </c>
      <c r="T415" s="9">
        <f t="shared" si="377"/>
        <v>1815800</v>
      </c>
      <c r="U415" s="24">
        <f t="shared" si="377"/>
        <v>1815800</v>
      </c>
      <c r="V415" s="24">
        <f t="shared" si="335"/>
        <v>0</v>
      </c>
      <c r="W415" s="39">
        <f t="shared" si="377"/>
        <v>1815800</v>
      </c>
      <c r="X415" s="24">
        <f t="shared" si="336"/>
        <v>0</v>
      </c>
      <c r="Y415" s="43">
        <f t="shared" si="377"/>
        <v>1815800</v>
      </c>
    </row>
    <row r="416" spans="1:25" ht="31.2" hidden="1" x14ac:dyDescent="0.25">
      <c r="A416" s="10" t="s">
        <v>29</v>
      </c>
      <c r="B416" s="3" t="s">
        <v>270</v>
      </c>
      <c r="C416" s="3" t="s">
        <v>22</v>
      </c>
      <c r="D416" s="3" t="s">
        <v>57</v>
      </c>
      <c r="E416" s="3" t="s">
        <v>271</v>
      </c>
      <c r="F416" s="3" t="s">
        <v>30</v>
      </c>
      <c r="G416" s="9">
        <v>1815800</v>
      </c>
      <c r="H416" s="9">
        <f t="shared" si="332"/>
        <v>0</v>
      </c>
      <c r="I416" s="9">
        <v>1815800</v>
      </c>
      <c r="J416" s="36">
        <f t="shared" si="333"/>
        <v>391100</v>
      </c>
      <c r="K416" s="9">
        <v>2206900</v>
      </c>
      <c r="L416" s="36">
        <v>2206900</v>
      </c>
      <c r="M416" s="9">
        <f t="shared" si="329"/>
        <v>0</v>
      </c>
      <c r="N416" s="36">
        <v>2206900</v>
      </c>
      <c r="O416" s="9">
        <f t="shared" si="364"/>
        <v>0</v>
      </c>
      <c r="P416" s="9">
        <v>1815800</v>
      </c>
      <c r="Q416" s="7">
        <f t="shared" si="331"/>
        <v>0</v>
      </c>
      <c r="R416" s="9">
        <v>1815800</v>
      </c>
      <c r="S416" s="9">
        <f t="shared" si="334"/>
        <v>0</v>
      </c>
      <c r="T416" s="9">
        <v>1815800</v>
      </c>
      <c r="U416" s="24">
        <v>1815800</v>
      </c>
      <c r="V416" s="24">
        <f t="shared" si="335"/>
        <v>0</v>
      </c>
      <c r="W416" s="39">
        <v>1815800</v>
      </c>
      <c r="X416" s="24">
        <f t="shared" si="336"/>
        <v>0</v>
      </c>
      <c r="Y416" s="43">
        <v>1815800</v>
      </c>
    </row>
    <row r="417" spans="1:25" ht="46.8" hidden="1" x14ac:dyDescent="0.25">
      <c r="A417" s="10" t="s">
        <v>31</v>
      </c>
      <c r="B417" s="3" t="s">
        <v>270</v>
      </c>
      <c r="C417" s="3" t="s">
        <v>22</v>
      </c>
      <c r="D417" s="3" t="s">
        <v>57</v>
      </c>
      <c r="E417" s="3" t="s">
        <v>271</v>
      </c>
      <c r="F417" s="3" t="s">
        <v>32</v>
      </c>
      <c r="G417" s="9">
        <f>G418</f>
        <v>283100</v>
      </c>
      <c r="H417" s="9">
        <f t="shared" si="332"/>
        <v>0</v>
      </c>
      <c r="I417" s="9">
        <f>I418</f>
        <v>283100</v>
      </c>
      <c r="J417" s="36">
        <f t="shared" si="333"/>
        <v>0</v>
      </c>
      <c r="K417" s="9">
        <f>K418</f>
        <v>283100</v>
      </c>
      <c r="L417" s="36">
        <f>L418</f>
        <v>295500</v>
      </c>
      <c r="M417" s="9">
        <f t="shared" si="329"/>
        <v>12400</v>
      </c>
      <c r="N417" s="36">
        <f>N418</f>
        <v>295500</v>
      </c>
      <c r="O417" s="9">
        <f t="shared" si="364"/>
        <v>0</v>
      </c>
      <c r="P417" s="9">
        <f t="shared" ref="P417:Y417" si="378">P418</f>
        <v>83100</v>
      </c>
      <c r="Q417" s="7">
        <f t="shared" si="331"/>
        <v>0</v>
      </c>
      <c r="R417" s="9">
        <f t="shared" si="378"/>
        <v>83100</v>
      </c>
      <c r="S417" s="9">
        <f t="shared" si="334"/>
        <v>0</v>
      </c>
      <c r="T417" s="9">
        <f t="shared" si="378"/>
        <v>83100</v>
      </c>
      <c r="U417" s="24">
        <f t="shared" si="378"/>
        <v>83100</v>
      </c>
      <c r="V417" s="24">
        <f t="shared" si="335"/>
        <v>0</v>
      </c>
      <c r="W417" s="39">
        <f t="shared" si="378"/>
        <v>83100</v>
      </c>
      <c r="X417" s="24">
        <f t="shared" si="336"/>
        <v>0</v>
      </c>
      <c r="Y417" s="43">
        <f t="shared" si="378"/>
        <v>83100</v>
      </c>
    </row>
    <row r="418" spans="1:25" ht="46.8" hidden="1" x14ac:dyDescent="0.25">
      <c r="A418" s="10" t="s">
        <v>33</v>
      </c>
      <c r="B418" s="3" t="s">
        <v>270</v>
      </c>
      <c r="C418" s="3" t="s">
        <v>22</v>
      </c>
      <c r="D418" s="3" t="s">
        <v>57</v>
      </c>
      <c r="E418" s="3" t="s">
        <v>271</v>
      </c>
      <c r="F418" s="3" t="s">
        <v>34</v>
      </c>
      <c r="G418" s="9">
        <v>283100</v>
      </c>
      <c r="H418" s="9">
        <f t="shared" si="332"/>
        <v>0</v>
      </c>
      <c r="I418" s="9">
        <v>283100</v>
      </c>
      <c r="J418" s="36">
        <f t="shared" si="333"/>
        <v>0</v>
      </c>
      <c r="K418" s="9">
        <v>283100</v>
      </c>
      <c r="L418" s="36">
        <v>295500</v>
      </c>
      <c r="M418" s="9">
        <f t="shared" si="329"/>
        <v>12400</v>
      </c>
      <c r="N418" s="36">
        <v>295500</v>
      </c>
      <c r="O418" s="9">
        <f t="shared" si="364"/>
        <v>0</v>
      </c>
      <c r="P418" s="9">
        <v>83100</v>
      </c>
      <c r="Q418" s="7">
        <f t="shared" si="331"/>
        <v>0</v>
      </c>
      <c r="R418" s="9">
        <v>83100</v>
      </c>
      <c r="S418" s="9">
        <f t="shared" si="334"/>
        <v>0</v>
      </c>
      <c r="T418" s="9">
        <v>83100</v>
      </c>
      <c r="U418" s="24">
        <v>83100</v>
      </c>
      <c r="V418" s="24">
        <f t="shared" si="335"/>
        <v>0</v>
      </c>
      <c r="W418" s="39">
        <v>83100</v>
      </c>
      <c r="X418" s="24">
        <f t="shared" si="336"/>
        <v>0</v>
      </c>
      <c r="Y418" s="43">
        <v>83100</v>
      </c>
    </row>
    <row r="419" spans="1:25" ht="15.6" hidden="1" x14ac:dyDescent="0.25">
      <c r="A419" s="10" t="s">
        <v>52</v>
      </c>
      <c r="B419" s="3" t="s">
        <v>270</v>
      </c>
      <c r="C419" s="3" t="s">
        <v>22</v>
      </c>
      <c r="D419" s="3" t="s">
        <v>57</v>
      </c>
      <c r="E419" s="3" t="s">
        <v>271</v>
      </c>
      <c r="F419" s="3" t="s">
        <v>53</v>
      </c>
      <c r="G419" s="9">
        <f>G420</f>
        <v>3500</v>
      </c>
      <c r="H419" s="9">
        <f t="shared" si="332"/>
        <v>0</v>
      </c>
      <c r="I419" s="9">
        <f>I420</f>
        <v>3500</v>
      </c>
      <c r="J419" s="36">
        <f t="shared" si="333"/>
        <v>0</v>
      </c>
      <c r="K419" s="9">
        <f>K420</f>
        <v>3500</v>
      </c>
      <c r="L419" s="36">
        <f>L420</f>
        <v>3500</v>
      </c>
      <c r="M419" s="9">
        <f t="shared" si="329"/>
        <v>0</v>
      </c>
      <c r="N419" s="36">
        <f>N420</f>
        <v>3500</v>
      </c>
      <c r="O419" s="9">
        <f t="shared" si="364"/>
        <v>0</v>
      </c>
      <c r="P419" s="9">
        <f t="shared" ref="P419:Y419" si="379">P420</f>
        <v>3500</v>
      </c>
      <c r="Q419" s="7">
        <f t="shared" si="331"/>
        <v>0</v>
      </c>
      <c r="R419" s="9">
        <f t="shared" si="379"/>
        <v>3500</v>
      </c>
      <c r="S419" s="9">
        <f t="shared" si="334"/>
        <v>0</v>
      </c>
      <c r="T419" s="9">
        <f t="shared" si="379"/>
        <v>3500</v>
      </c>
      <c r="U419" s="24">
        <f t="shared" si="379"/>
        <v>3500</v>
      </c>
      <c r="V419" s="24">
        <f t="shared" si="335"/>
        <v>0</v>
      </c>
      <c r="W419" s="39">
        <f t="shared" si="379"/>
        <v>3500</v>
      </c>
      <c r="X419" s="24">
        <f t="shared" si="336"/>
        <v>0</v>
      </c>
      <c r="Y419" s="43">
        <f t="shared" si="379"/>
        <v>3500</v>
      </c>
    </row>
    <row r="420" spans="1:25" ht="15.6" hidden="1" x14ac:dyDescent="0.25">
      <c r="A420" s="10" t="s">
        <v>60</v>
      </c>
      <c r="B420" s="3" t="s">
        <v>270</v>
      </c>
      <c r="C420" s="3" t="s">
        <v>22</v>
      </c>
      <c r="D420" s="3" t="s">
        <v>57</v>
      </c>
      <c r="E420" s="3" t="s">
        <v>271</v>
      </c>
      <c r="F420" s="3" t="s">
        <v>61</v>
      </c>
      <c r="G420" s="9">
        <v>3500</v>
      </c>
      <c r="H420" s="9">
        <f t="shared" si="332"/>
        <v>0</v>
      </c>
      <c r="I420" s="9">
        <v>3500</v>
      </c>
      <c r="J420" s="36">
        <f t="shared" si="333"/>
        <v>0</v>
      </c>
      <c r="K420" s="9">
        <v>3500</v>
      </c>
      <c r="L420" s="36">
        <v>3500</v>
      </c>
      <c r="M420" s="9">
        <f t="shared" si="329"/>
        <v>0</v>
      </c>
      <c r="N420" s="36">
        <v>3500</v>
      </c>
      <c r="O420" s="9">
        <f t="shared" si="364"/>
        <v>0</v>
      </c>
      <c r="P420" s="9">
        <v>3500</v>
      </c>
      <c r="Q420" s="7">
        <f t="shared" si="331"/>
        <v>0</v>
      </c>
      <c r="R420" s="9">
        <v>3500</v>
      </c>
      <c r="S420" s="9">
        <f t="shared" si="334"/>
        <v>0</v>
      </c>
      <c r="T420" s="9">
        <v>3500</v>
      </c>
      <c r="U420" s="24">
        <v>3500</v>
      </c>
      <c r="V420" s="24">
        <f t="shared" si="335"/>
        <v>0</v>
      </c>
      <c r="W420" s="39">
        <v>3500</v>
      </c>
      <c r="X420" s="24">
        <f t="shared" si="336"/>
        <v>0</v>
      </c>
      <c r="Y420" s="43">
        <v>3500</v>
      </c>
    </row>
    <row r="421" spans="1:25" ht="46.8" hidden="1" x14ac:dyDescent="0.25">
      <c r="A421" s="10" t="s">
        <v>272</v>
      </c>
      <c r="B421" s="3" t="s">
        <v>270</v>
      </c>
      <c r="C421" s="3" t="s">
        <v>22</v>
      </c>
      <c r="D421" s="3" t="s">
        <v>57</v>
      </c>
      <c r="E421" s="3" t="s">
        <v>273</v>
      </c>
      <c r="F421" s="11" t="s">
        <v>0</v>
      </c>
      <c r="G421" s="9">
        <f>G422</f>
        <v>20800</v>
      </c>
      <c r="H421" s="9">
        <f t="shared" si="332"/>
        <v>0</v>
      </c>
      <c r="I421" s="9">
        <f>I422</f>
        <v>20800</v>
      </c>
      <c r="J421" s="36">
        <f t="shared" si="333"/>
        <v>0</v>
      </c>
      <c r="K421" s="9">
        <f>K422</f>
        <v>20800</v>
      </c>
      <c r="L421" s="36">
        <f>L422</f>
        <v>20800</v>
      </c>
      <c r="M421" s="9">
        <f t="shared" si="329"/>
        <v>0</v>
      </c>
      <c r="N421" s="36">
        <f>N422</f>
        <v>20800</v>
      </c>
      <c r="O421" s="9">
        <f t="shared" si="364"/>
        <v>0</v>
      </c>
      <c r="P421" s="9">
        <f t="shared" ref="P421:Y421" si="380">P422</f>
        <v>0</v>
      </c>
      <c r="Q421" s="7">
        <f t="shared" si="331"/>
        <v>0</v>
      </c>
      <c r="R421" s="9">
        <f t="shared" si="380"/>
        <v>0</v>
      </c>
      <c r="S421" s="9">
        <f t="shared" si="334"/>
        <v>0</v>
      </c>
      <c r="T421" s="9">
        <f t="shared" si="380"/>
        <v>0</v>
      </c>
      <c r="U421" s="24">
        <f t="shared" si="380"/>
        <v>0</v>
      </c>
      <c r="V421" s="24">
        <f t="shared" si="335"/>
        <v>0</v>
      </c>
      <c r="W421" s="39">
        <f t="shared" si="380"/>
        <v>0</v>
      </c>
      <c r="X421" s="24">
        <f t="shared" si="336"/>
        <v>0</v>
      </c>
      <c r="Y421" s="43">
        <f t="shared" si="380"/>
        <v>0</v>
      </c>
    </row>
    <row r="422" spans="1:25" ht="46.8" hidden="1" x14ac:dyDescent="0.25">
      <c r="A422" s="10" t="s">
        <v>31</v>
      </c>
      <c r="B422" s="3" t="s">
        <v>270</v>
      </c>
      <c r="C422" s="3" t="s">
        <v>22</v>
      </c>
      <c r="D422" s="3" t="s">
        <v>57</v>
      </c>
      <c r="E422" s="3" t="s">
        <v>273</v>
      </c>
      <c r="F422" s="3" t="s">
        <v>32</v>
      </c>
      <c r="G422" s="9">
        <f>G423</f>
        <v>20800</v>
      </c>
      <c r="H422" s="9">
        <f t="shared" si="332"/>
        <v>0</v>
      </c>
      <c r="I422" s="9">
        <f>I423</f>
        <v>20800</v>
      </c>
      <c r="J422" s="36">
        <f t="shared" si="333"/>
        <v>0</v>
      </c>
      <c r="K422" s="9">
        <f>K423</f>
        <v>20800</v>
      </c>
      <c r="L422" s="36">
        <f>L423</f>
        <v>20800</v>
      </c>
      <c r="M422" s="9">
        <f t="shared" si="329"/>
        <v>0</v>
      </c>
      <c r="N422" s="36">
        <f>N423</f>
        <v>20800</v>
      </c>
      <c r="O422" s="9">
        <f t="shared" si="364"/>
        <v>0</v>
      </c>
      <c r="P422" s="9">
        <f t="shared" ref="P422:Y422" si="381">P423</f>
        <v>0</v>
      </c>
      <c r="Q422" s="7">
        <f t="shared" si="331"/>
        <v>0</v>
      </c>
      <c r="R422" s="9">
        <f t="shared" si="381"/>
        <v>0</v>
      </c>
      <c r="S422" s="9">
        <f t="shared" si="334"/>
        <v>0</v>
      </c>
      <c r="T422" s="9">
        <f t="shared" si="381"/>
        <v>0</v>
      </c>
      <c r="U422" s="24">
        <f t="shared" si="381"/>
        <v>0</v>
      </c>
      <c r="V422" s="24">
        <f t="shared" si="335"/>
        <v>0</v>
      </c>
      <c r="W422" s="39">
        <f t="shared" si="381"/>
        <v>0</v>
      </c>
      <c r="X422" s="24">
        <f t="shared" si="336"/>
        <v>0</v>
      </c>
      <c r="Y422" s="43">
        <f t="shared" si="381"/>
        <v>0</v>
      </c>
    </row>
    <row r="423" spans="1:25" ht="46.8" hidden="1" x14ac:dyDescent="0.25">
      <c r="A423" s="10" t="s">
        <v>33</v>
      </c>
      <c r="B423" s="3" t="s">
        <v>270</v>
      </c>
      <c r="C423" s="3" t="s">
        <v>22</v>
      </c>
      <c r="D423" s="3" t="s">
        <v>57</v>
      </c>
      <c r="E423" s="3" t="s">
        <v>273</v>
      </c>
      <c r="F423" s="3" t="s">
        <v>34</v>
      </c>
      <c r="G423" s="9">
        <v>20800</v>
      </c>
      <c r="H423" s="9">
        <f t="shared" si="332"/>
        <v>0</v>
      </c>
      <c r="I423" s="9">
        <v>20800</v>
      </c>
      <c r="J423" s="36">
        <f t="shared" si="333"/>
        <v>0</v>
      </c>
      <c r="K423" s="9">
        <v>20800</v>
      </c>
      <c r="L423" s="36">
        <v>20800</v>
      </c>
      <c r="M423" s="9">
        <f t="shared" si="329"/>
        <v>0</v>
      </c>
      <c r="N423" s="36">
        <v>20800</v>
      </c>
      <c r="O423" s="9">
        <f t="shared" si="364"/>
        <v>0</v>
      </c>
      <c r="P423" s="9">
        <v>0</v>
      </c>
      <c r="Q423" s="7">
        <f t="shared" si="331"/>
        <v>0</v>
      </c>
      <c r="R423" s="9">
        <v>0</v>
      </c>
      <c r="S423" s="9">
        <f t="shared" si="334"/>
        <v>0</v>
      </c>
      <c r="T423" s="9">
        <v>0</v>
      </c>
      <c r="U423" s="24">
        <v>0</v>
      </c>
      <c r="V423" s="24">
        <f t="shared" si="335"/>
        <v>0</v>
      </c>
      <c r="W423" s="39">
        <v>0</v>
      </c>
      <c r="X423" s="24">
        <f t="shared" si="336"/>
        <v>0</v>
      </c>
      <c r="Y423" s="43">
        <v>0</v>
      </c>
    </row>
    <row r="424" spans="1:25" ht="49.2" hidden="1" customHeight="1" x14ac:dyDescent="0.25">
      <c r="A424" s="10" t="s">
        <v>302</v>
      </c>
      <c r="B424" s="3" t="s">
        <v>270</v>
      </c>
      <c r="C424" s="3" t="s">
        <v>22</v>
      </c>
      <c r="D424" s="3" t="s">
        <v>57</v>
      </c>
      <c r="E424" s="3" t="s">
        <v>303</v>
      </c>
      <c r="F424" s="3"/>
      <c r="G424" s="9"/>
      <c r="H424" s="9"/>
      <c r="I424" s="9"/>
      <c r="J424" s="36"/>
      <c r="K424" s="9">
        <f>K425</f>
        <v>0</v>
      </c>
      <c r="L424" s="36">
        <f t="shared" ref="L424:N425" si="382">L425</f>
        <v>27539.9</v>
      </c>
      <c r="M424" s="9">
        <f t="shared" si="329"/>
        <v>27539.9</v>
      </c>
      <c r="N424" s="36">
        <f t="shared" si="382"/>
        <v>27539.9</v>
      </c>
      <c r="O424" s="9">
        <f t="shared" si="364"/>
        <v>0</v>
      </c>
      <c r="P424" s="9"/>
      <c r="Q424" s="9"/>
      <c r="R424" s="9"/>
      <c r="S424" s="9">
        <v>0</v>
      </c>
      <c r="T424" s="9"/>
      <c r="U424" s="24"/>
      <c r="V424" s="24"/>
      <c r="W424" s="39"/>
      <c r="X424" s="24">
        <v>0</v>
      </c>
      <c r="Y424" s="43"/>
    </row>
    <row r="425" spans="1:25" ht="93.6" hidden="1" x14ac:dyDescent="0.25">
      <c r="A425" s="10" t="s">
        <v>27</v>
      </c>
      <c r="B425" s="3" t="s">
        <v>270</v>
      </c>
      <c r="C425" s="3" t="s">
        <v>22</v>
      </c>
      <c r="D425" s="3" t="s">
        <v>57</v>
      </c>
      <c r="E425" s="3" t="s">
        <v>303</v>
      </c>
      <c r="F425" s="3">
        <v>100</v>
      </c>
      <c r="G425" s="9"/>
      <c r="H425" s="9"/>
      <c r="I425" s="9"/>
      <c r="J425" s="36"/>
      <c r="K425" s="9">
        <f>K426</f>
        <v>0</v>
      </c>
      <c r="L425" s="36">
        <f t="shared" si="382"/>
        <v>27539.9</v>
      </c>
      <c r="M425" s="9">
        <f t="shared" si="329"/>
        <v>27539.9</v>
      </c>
      <c r="N425" s="36">
        <f t="shared" si="382"/>
        <v>27539.9</v>
      </c>
      <c r="O425" s="9">
        <f t="shared" si="364"/>
        <v>0</v>
      </c>
      <c r="P425" s="9"/>
      <c r="Q425" s="9"/>
      <c r="R425" s="9"/>
      <c r="S425" s="9">
        <v>0</v>
      </c>
      <c r="T425" s="9"/>
      <c r="U425" s="24"/>
      <c r="V425" s="24"/>
      <c r="W425" s="39"/>
      <c r="X425" s="24">
        <v>0</v>
      </c>
      <c r="Y425" s="43"/>
    </row>
    <row r="426" spans="1:25" ht="31.2" hidden="1" x14ac:dyDescent="0.25">
      <c r="A426" s="10" t="s">
        <v>29</v>
      </c>
      <c r="B426" s="3" t="s">
        <v>270</v>
      </c>
      <c r="C426" s="3" t="s">
        <v>22</v>
      </c>
      <c r="D426" s="3" t="s">
        <v>57</v>
      </c>
      <c r="E426" s="3" t="s">
        <v>303</v>
      </c>
      <c r="F426" s="3" t="s">
        <v>30</v>
      </c>
      <c r="G426" s="9"/>
      <c r="H426" s="9"/>
      <c r="I426" s="9"/>
      <c r="J426" s="36"/>
      <c r="K426" s="9">
        <v>0</v>
      </c>
      <c r="L426" s="36">
        <v>27539.9</v>
      </c>
      <c r="M426" s="9">
        <f t="shared" si="329"/>
        <v>27539.9</v>
      </c>
      <c r="N426" s="36">
        <v>27539.9</v>
      </c>
      <c r="O426" s="9">
        <f t="shared" si="364"/>
        <v>0</v>
      </c>
      <c r="P426" s="9"/>
      <c r="Q426" s="9"/>
      <c r="R426" s="9"/>
      <c r="S426" s="9">
        <v>0</v>
      </c>
      <c r="T426" s="9"/>
      <c r="U426" s="24"/>
      <c r="V426" s="24"/>
      <c r="W426" s="39"/>
      <c r="X426" s="24">
        <v>0</v>
      </c>
      <c r="Y426" s="43"/>
    </row>
    <row r="427" spans="1:25" ht="31.2" hidden="1" x14ac:dyDescent="0.25">
      <c r="A427" s="8" t="s">
        <v>68</v>
      </c>
      <c r="B427" s="3" t="s">
        <v>270</v>
      </c>
      <c r="C427" s="3" t="s">
        <v>69</v>
      </c>
      <c r="D427" s="3" t="s">
        <v>0</v>
      </c>
      <c r="E427" s="3" t="s">
        <v>0</v>
      </c>
      <c r="F427" s="3" t="s">
        <v>0</v>
      </c>
      <c r="G427" s="9">
        <f>G428+G436</f>
        <v>5638400</v>
      </c>
      <c r="H427" s="9">
        <f t="shared" si="332"/>
        <v>0</v>
      </c>
      <c r="I427" s="9">
        <f>I428+I436</f>
        <v>5638400</v>
      </c>
      <c r="J427" s="36">
        <f t="shared" si="333"/>
        <v>0</v>
      </c>
      <c r="K427" s="9">
        <f>K428+K436</f>
        <v>5638400</v>
      </c>
      <c r="L427" s="36">
        <f>L428+L436</f>
        <v>5638400</v>
      </c>
      <c r="M427" s="9">
        <f t="shared" si="329"/>
        <v>0</v>
      </c>
      <c r="N427" s="36">
        <f>N428+N436</f>
        <v>5638400</v>
      </c>
      <c r="O427" s="9">
        <f t="shared" si="364"/>
        <v>0</v>
      </c>
      <c r="P427" s="9">
        <f t="shared" ref="P427:U427" si="383">P428+P436</f>
        <v>5366900</v>
      </c>
      <c r="Q427" s="7">
        <f t="shared" si="331"/>
        <v>0</v>
      </c>
      <c r="R427" s="9">
        <f t="shared" ref="R427:T427" si="384">R428+R436</f>
        <v>5366900</v>
      </c>
      <c r="S427" s="9">
        <f t="shared" si="334"/>
        <v>0</v>
      </c>
      <c r="T427" s="9">
        <f t="shared" si="384"/>
        <v>5366900</v>
      </c>
      <c r="U427" s="24">
        <f t="shared" si="383"/>
        <v>5366900</v>
      </c>
      <c r="V427" s="24">
        <f t="shared" si="335"/>
        <v>0</v>
      </c>
      <c r="W427" s="39">
        <f t="shared" ref="W427:Y427" si="385">W428+W436</f>
        <v>5366900</v>
      </c>
      <c r="X427" s="24">
        <f t="shared" si="336"/>
        <v>0</v>
      </c>
      <c r="Y427" s="43">
        <f t="shared" si="385"/>
        <v>5366900</v>
      </c>
    </row>
    <row r="428" spans="1:25" ht="15.6" hidden="1" x14ac:dyDescent="0.25">
      <c r="A428" s="8" t="s">
        <v>70</v>
      </c>
      <c r="B428" s="3" t="s">
        <v>270</v>
      </c>
      <c r="C428" s="3" t="s">
        <v>69</v>
      </c>
      <c r="D428" s="3" t="s">
        <v>71</v>
      </c>
      <c r="E428" s="3" t="s">
        <v>0</v>
      </c>
      <c r="F428" s="3" t="s">
        <v>0</v>
      </c>
      <c r="G428" s="9">
        <f>G429</f>
        <v>4987400</v>
      </c>
      <c r="H428" s="9">
        <f t="shared" si="332"/>
        <v>0</v>
      </c>
      <c r="I428" s="9">
        <f>I429</f>
        <v>4987400</v>
      </c>
      <c r="J428" s="36">
        <f t="shared" si="333"/>
        <v>0</v>
      </c>
      <c r="K428" s="9">
        <f>K429</f>
        <v>4987400</v>
      </c>
      <c r="L428" s="36">
        <f>L429</f>
        <v>5452172.5800000001</v>
      </c>
      <c r="M428" s="9">
        <f t="shared" si="329"/>
        <v>464772.58000000007</v>
      </c>
      <c r="N428" s="36">
        <f>N429</f>
        <v>5452172.5800000001</v>
      </c>
      <c r="O428" s="9">
        <f t="shared" si="364"/>
        <v>0</v>
      </c>
      <c r="P428" s="9">
        <f t="shared" ref="P428:Y428" si="386">P429</f>
        <v>4715900</v>
      </c>
      <c r="Q428" s="7">
        <f t="shared" si="331"/>
        <v>0</v>
      </c>
      <c r="R428" s="9">
        <f t="shared" si="386"/>
        <v>4715900</v>
      </c>
      <c r="S428" s="9">
        <f t="shared" si="334"/>
        <v>0</v>
      </c>
      <c r="T428" s="9">
        <f t="shared" si="386"/>
        <v>4715900</v>
      </c>
      <c r="U428" s="24">
        <f t="shared" si="386"/>
        <v>4715900</v>
      </c>
      <c r="V428" s="24">
        <f t="shared" si="335"/>
        <v>0</v>
      </c>
      <c r="W428" s="39">
        <f t="shared" si="386"/>
        <v>4715900</v>
      </c>
      <c r="X428" s="24">
        <f t="shared" si="336"/>
        <v>0</v>
      </c>
      <c r="Y428" s="43">
        <f t="shared" si="386"/>
        <v>4715900</v>
      </c>
    </row>
    <row r="429" spans="1:25" ht="15.6" hidden="1" x14ac:dyDescent="0.25">
      <c r="A429" s="10" t="s">
        <v>274</v>
      </c>
      <c r="B429" s="3" t="s">
        <v>270</v>
      </c>
      <c r="C429" s="3" t="s">
        <v>69</v>
      </c>
      <c r="D429" s="3" t="s">
        <v>71</v>
      </c>
      <c r="E429" s="3" t="s">
        <v>275</v>
      </c>
      <c r="F429" s="11" t="s">
        <v>0</v>
      </c>
      <c r="G429" s="9">
        <f>G430+G432+G434</f>
        <v>4987400</v>
      </c>
      <c r="H429" s="9">
        <f t="shared" si="332"/>
        <v>0</v>
      </c>
      <c r="I429" s="9">
        <f>I430+I432+I434</f>
        <v>4987400</v>
      </c>
      <c r="J429" s="36">
        <f t="shared" si="333"/>
        <v>0</v>
      </c>
      <c r="K429" s="9">
        <f>K430+K432+K434</f>
        <v>4987400</v>
      </c>
      <c r="L429" s="36">
        <f>L430+L432+L434</f>
        <v>5452172.5800000001</v>
      </c>
      <c r="M429" s="9">
        <f t="shared" si="329"/>
        <v>464772.58000000007</v>
      </c>
      <c r="N429" s="36">
        <f>N430+N432+N434</f>
        <v>5452172.5800000001</v>
      </c>
      <c r="O429" s="9">
        <f t="shared" si="364"/>
        <v>0</v>
      </c>
      <c r="P429" s="9">
        <f t="shared" ref="P429:U429" si="387">P430+P432+P434</f>
        <v>4715900</v>
      </c>
      <c r="Q429" s="7">
        <f t="shared" si="331"/>
        <v>0</v>
      </c>
      <c r="R429" s="9">
        <f t="shared" ref="R429:T429" si="388">R430+R432+R434</f>
        <v>4715900</v>
      </c>
      <c r="S429" s="9">
        <f t="shared" si="334"/>
        <v>0</v>
      </c>
      <c r="T429" s="9">
        <f t="shared" si="388"/>
        <v>4715900</v>
      </c>
      <c r="U429" s="24">
        <f t="shared" si="387"/>
        <v>4715900</v>
      </c>
      <c r="V429" s="24">
        <f t="shared" si="335"/>
        <v>0</v>
      </c>
      <c r="W429" s="39">
        <f t="shared" ref="W429:Y429" si="389">W430+W432+W434</f>
        <v>4715900</v>
      </c>
      <c r="X429" s="24">
        <f t="shared" si="336"/>
        <v>0</v>
      </c>
      <c r="Y429" s="43">
        <f t="shared" si="389"/>
        <v>4715900</v>
      </c>
    </row>
    <row r="430" spans="1:25" ht="93.6" hidden="1" x14ac:dyDescent="0.25">
      <c r="A430" s="10" t="s">
        <v>27</v>
      </c>
      <c r="B430" s="3" t="s">
        <v>270</v>
      </c>
      <c r="C430" s="3" t="s">
        <v>69</v>
      </c>
      <c r="D430" s="3" t="s">
        <v>71</v>
      </c>
      <c r="E430" s="3" t="s">
        <v>275</v>
      </c>
      <c r="F430" s="3" t="s">
        <v>28</v>
      </c>
      <c r="G430" s="9">
        <f>G431</f>
        <v>4113900</v>
      </c>
      <c r="H430" s="9">
        <f t="shared" si="332"/>
        <v>0</v>
      </c>
      <c r="I430" s="9">
        <f>I431</f>
        <v>4113900</v>
      </c>
      <c r="J430" s="36">
        <f t="shared" si="333"/>
        <v>0</v>
      </c>
      <c r="K430" s="9">
        <f>K431</f>
        <v>4113900</v>
      </c>
      <c r="L430" s="36">
        <f>L431</f>
        <v>4362600</v>
      </c>
      <c r="M430" s="9">
        <f t="shared" si="329"/>
        <v>248700</v>
      </c>
      <c r="N430" s="36">
        <f>N431</f>
        <v>4362600</v>
      </c>
      <c r="O430" s="9">
        <f t="shared" si="364"/>
        <v>0</v>
      </c>
      <c r="P430" s="9">
        <f t="shared" ref="P430:Y430" si="390">P431</f>
        <v>4113900</v>
      </c>
      <c r="Q430" s="7">
        <f t="shared" si="331"/>
        <v>0</v>
      </c>
      <c r="R430" s="9">
        <f t="shared" si="390"/>
        <v>4113900</v>
      </c>
      <c r="S430" s="9">
        <f t="shared" si="334"/>
        <v>0</v>
      </c>
      <c r="T430" s="9">
        <f t="shared" si="390"/>
        <v>4113900</v>
      </c>
      <c r="U430" s="24">
        <f t="shared" si="390"/>
        <v>4113900</v>
      </c>
      <c r="V430" s="24">
        <f t="shared" si="335"/>
        <v>0</v>
      </c>
      <c r="W430" s="39">
        <f t="shared" si="390"/>
        <v>4113900</v>
      </c>
      <c r="X430" s="24">
        <f t="shared" si="336"/>
        <v>0</v>
      </c>
      <c r="Y430" s="43">
        <f t="shared" si="390"/>
        <v>4113900</v>
      </c>
    </row>
    <row r="431" spans="1:25" ht="31.2" hidden="1" x14ac:dyDescent="0.25">
      <c r="A431" s="10" t="s">
        <v>86</v>
      </c>
      <c r="B431" s="3" t="s">
        <v>270</v>
      </c>
      <c r="C431" s="3" t="s">
        <v>69</v>
      </c>
      <c r="D431" s="3" t="s">
        <v>71</v>
      </c>
      <c r="E431" s="3" t="s">
        <v>275</v>
      </c>
      <c r="F431" s="3" t="s">
        <v>87</v>
      </c>
      <c r="G431" s="9">
        <v>4113900</v>
      </c>
      <c r="H431" s="9">
        <f t="shared" si="332"/>
        <v>0</v>
      </c>
      <c r="I431" s="9">
        <v>4113900</v>
      </c>
      <c r="J431" s="36">
        <f t="shared" si="333"/>
        <v>0</v>
      </c>
      <c r="K431" s="9">
        <v>4113900</v>
      </c>
      <c r="L431" s="36">
        <v>4362600</v>
      </c>
      <c r="M431" s="9">
        <f t="shared" si="329"/>
        <v>248700</v>
      </c>
      <c r="N431" s="36">
        <v>4362600</v>
      </c>
      <c r="O431" s="9">
        <f t="shared" si="364"/>
        <v>0</v>
      </c>
      <c r="P431" s="9">
        <v>4113900</v>
      </c>
      <c r="Q431" s="7">
        <f t="shared" si="331"/>
        <v>0</v>
      </c>
      <c r="R431" s="9">
        <v>4113900</v>
      </c>
      <c r="S431" s="9">
        <f t="shared" si="334"/>
        <v>0</v>
      </c>
      <c r="T431" s="9">
        <v>4113900</v>
      </c>
      <c r="U431" s="24">
        <v>4113900</v>
      </c>
      <c r="V431" s="24">
        <f t="shared" si="335"/>
        <v>0</v>
      </c>
      <c r="W431" s="39">
        <v>4113900</v>
      </c>
      <c r="X431" s="24">
        <f t="shared" si="336"/>
        <v>0</v>
      </c>
      <c r="Y431" s="43">
        <v>4113900</v>
      </c>
    </row>
    <row r="432" spans="1:25" ht="46.8" hidden="1" x14ac:dyDescent="0.25">
      <c r="A432" s="10" t="s">
        <v>31</v>
      </c>
      <c r="B432" s="3" t="s">
        <v>270</v>
      </c>
      <c r="C432" s="3" t="s">
        <v>69</v>
      </c>
      <c r="D432" s="3" t="s">
        <v>71</v>
      </c>
      <c r="E432" s="3" t="s">
        <v>275</v>
      </c>
      <c r="F432" s="3" t="s">
        <v>32</v>
      </c>
      <c r="G432" s="9">
        <f>G433</f>
        <v>859500</v>
      </c>
      <c r="H432" s="9">
        <f t="shared" si="332"/>
        <v>0</v>
      </c>
      <c r="I432" s="9">
        <f>I433</f>
        <v>859500</v>
      </c>
      <c r="J432" s="36">
        <f t="shared" si="333"/>
        <v>0</v>
      </c>
      <c r="K432" s="9">
        <f>K433</f>
        <v>859500</v>
      </c>
      <c r="L432" s="36">
        <f>L433</f>
        <v>1075572.58</v>
      </c>
      <c r="M432" s="9">
        <f t="shared" si="329"/>
        <v>216072.58000000007</v>
      </c>
      <c r="N432" s="36">
        <f>N433</f>
        <v>1075572.58</v>
      </c>
      <c r="O432" s="9">
        <f t="shared" si="364"/>
        <v>0</v>
      </c>
      <c r="P432" s="9">
        <f t="shared" ref="P432:Y432" si="391">P433</f>
        <v>588000</v>
      </c>
      <c r="Q432" s="7">
        <f t="shared" si="331"/>
        <v>0</v>
      </c>
      <c r="R432" s="9">
        <f t="shared" si="391"/>
        <v>588000</v>
      </c>
      <c r="S432" s="9">
        <f t="shared" si="334"/>
        <v>0</v>
      </c>
      <c r="T432" s="9">
        <f t="shared" si="391"/>
        <v>588000</v>
      </c>
      <c r="U432" s="24">
        <f t="shared" si="391"/>
        <v>588000</v>
      </c>
      <c r="V432" s="24">
        <f t="shared" si="335"/>
        <v>0</v>
      </c>
      <c r="W432" s="39">
        <f t="shared" si="391"/>
        <v>588000</v>
      </c>
      <c r="X432" s="24">
        <f t="shared" si="336"/>
        <v>0</v>
      </c>
      <c r="Y432" s="43">
        <f t="shared" si="391"/>
        <v>588000</v>
      </c>
    </row>
    <row r="433" spans="1:25" ht="46.8" hidden="1" x14ac:dyDescent="0.25">
      <c r="A433" s="10" t="s">
        <v>33</v>
      </c>
      <c r="B433" s="3" t="s">
        <v>270</v>
      </c>
      <c r="C433" s="3" t="s">
        <v>69</v>
      </c>
      <c r="D433" s="3" t="s">
        <v>71</v>
      </c>
      <c r="E433" s="3" t="s">
        <v>275</v>
      </c>
      <c r="F433" s="3" t="s">
        <v>34</v>
      </c>
      <c r="G433" s="9">
        <v>859500</v>
      </c>
      <c r="H433" s="9">
        <f t="shared" si="332"/>
        <v>0</v>
      </c>
      <c r="I433" s="9">
        <v>859500</v>
      </c>
      <c r="J433" s="36">
        <f t="shared" si="333"/>
        <v>0</v>
      </c>
      <c r="K433" s="9">
        <v>859500</v>
      </c>
      <c r="L433" s="36">
        <v>1075572.58</v>
      </c>
      <c r="M433" s="9">
        <f t="shared" si="329"/>
        <v>216072.58000000007</v>
      </c>
      <c r="N433" s="36">
        <v>1075572.58</v>
      </c>
      <c r="O433" s="9">
        <f t="shared" si="364"/>
        <v>0</v>
      </c>
      <c r="P433" s="9">
        <v>588000</v>
      </c>
      <c r="Q433" s="7">
        <f t="shared" si="331"/>
        <v>0</v>
      </c>
      <c r="R433" s="9">
        <v>588000</v>
      </c>
      <c r="S433" s="9">
        <f t="shared" si="334"/>
        <v>0</v>
      </c>
      <c r="T433" s="9">
        <v>588000</v>
      </c>
      <c r="U433" s="24">
        <v>588000</v>
      </c>
      <c r="V433" s="24">
        <f t="shared" si="335"/>
        <v>0</v>
      </c>
      <c r="W433" s="39">
        <v>588000</v>
      </c>
      <c r="X433" s="24">
        <f t="shared" si="336"/>
        <v>0</v>
      </c>
      <c r="Y433" s="43">
        <v>588000</v>
      </c>
    </row>
    <row r="434" spans="1:25" ht="15.6" hidden="1" x14ac:dyDescent="0.25">
      <c r="A434" s="10" t="s">
        <v>52</v>
      </c>
      <c r="B434" s="3" t="s">
        <v>270</v>
      </c>
      <c r="C434" s="3" t="s">
        <v>69</v>
      </c>
      <c r="D434" s="3" t="s">
        <v>71</v>
      </c>
      <c r="E434" s="3" t="s">
        <v>275</v>
      </c>
      <c r="F434" s="3" t="s">
        <v>53</v>
      </c>
      <c r="G434" s="9">
        <f>G435</f>
        <v>14000</v>
      </c>
      <c r="H434" s="9">
        <f t="shared" si="332"/>
        <v>0</v>
      </c>
      <c r="I434" s="9">
        <f>I435</f>
        <v>14000</v>
      </c>
      <c r="J434" s="36">
        <f t="shared" si="333"/>
        <v>0</v>
      </c>
      <c r="K434" s="9">
        <f>K435</f>
        <v>14000</v>
      </c>
      <c r="L434" s="36">
        <f>L435</f>
        <v>14000</v>
      </c>
      <c r="M434" s="9">
        <f t="shared" si="329"/>
        <v>0</v>
      </c>
      <c r="N434" s="36">
        <f>N435</f>
        <v>14000</v>
      </c>
      <c r="O434" s="9">
        <f t="shared" si="364"/>
        <v>0</v>
      </c>
      <c r="P434" s="9">
        <f t="shared" ref="P434:Y434" si="392">P435</f>
        <v>14000</v>
      </c>
      <c r="Q434" s="7">
        <f t="shared" si="331"/>
        <v>0</v>
      </c>
      <c r="R434" s="9">
        <f t="shared" si="392"/>
        <v>14000</v>
      </c>
      <c r="S434" s="9">
        <f t="shared" si="334"/>
        <v>0</v>
      </c>
      <c r="T434" s="9">
        <f t="shared" si="392"/>
        <v>14000</v>
      </c>
      <c r="U434" s="24">
        <f t="shared" si="392"/>
        <v>14000</v>
      </c>
      <c r="V434" s="24">
        <f t="shared" si="335"/>
        <v>0</v>
      </c>
      <c r="W434" s="39">
        <f t="shared" si="392"/>
        <v>14000</v>
      </c>
      <c r="X434" s="24">
        <f t="shared" si="336"/>
        <v>0</v>
      </c>
      <c r="Y434" s="43">
        <f t="shared" si="392"/>
        <v>14000</v>
      </c>
    </row>
    <row r="435" spans="1:25" ht="15.6" hidden="1" x14ac:dyDescent="0.25">
      <c r="A435" s="10" t="s">
        <v>60</v>
      </c>
      <c r="B435" s="3" t="s">
        <v>270</v>
      </c>
      <c r="C435" s="3" t="s">
        <v>69</v>
      </c>
      <c r="D435" s="3" t="s">
        <v>71</v>
      </c>
      <c r="E435" s="3" t="s">
        <v>275</v>
      </c>
      <c r="F435" s="3" t="s">
        <v>61</v>
      </c>
      <c r="G435" s="9">
        <v>14000</v>
      </c>
      <c r="H435" s="9">
        <f t="shared" si="332"/>
        <v>0</v>
      </c>
      <c r="I435" s="9">
        <v>14000</v>
      </c>
      <c r="J435" s="36">
        <f t="shared" si="333"/>
        <v>0</v>
      </c>
      <c r="K435" s="9">
        <v>14000</v>
      </c>
      <c r="L435" s="36">
        <v>14000</v>
      </c>
      <c r="M435" s="9">
        <f t="shared" si="329"/>
        <v>0</v>
      </c>
      <c r="N435" s="36">
        <v>14000</v>
      </c>
      <c r="O435" s="9">
        <f t="shared" si="364"/>
        <v>0</v>
      </c>
      <c r="P435" s="9">
        <v>14000</v>
      </c>
      <c r="Q435" s="7">
        <f t="shared" si="331"/>
        <v>0</v>
      </c>
      <c r="R435" s="9">
        <v>14000</v>
      </c>
      <c r="S435" s="9">
        <f t="shared" si="334"/>
        <v>0</v>
      </c>
      <c r="T435" s="9">
        <v>14000</v>
      </c>
      <c r="U435" s="24">
        <v>14000</v>
      </c>
      <c r="V435" s="24">
        <f t="shared" si="335"/>
        <v>0</v>
      </c>
      <c r="W435" s="39">
        <v>14000</v>
      </c>
      <c r="X435" s="24">
        <f t="shared" si="336"/>
        <v>0</v>
      </c>
      <c r="Y435" s="43">
        <v>14000</v>
      </c>
    </row>
    <row r="436" spans="1:25" ht="62.4" hidden="1" x14ac:dyDescent="0.25">
      <c r="A436" s="8" t="s">
        <v>74</v>
      </c>
      <c r="B436" s="3" t="s">
        <v>270</v>
      </c>
      <c r="C436" s="3" t="s">
        <v>69</v>
      </c>
      <c r="D436" s="3" t="s">
        <v>75</v>
      </c>
      <c r="E436" s="3" t="s">
        <v>0</v>
      </c>
      <c r="F436" s="3" t="s">
        <v>0</v>
      </c>
      <c r="G436" s="9">
        <f t="shared" ref="G436:N438" si="393">G437</f>
        <v>651000</v>
      </c>
      <c r="H436" s="9">
        <f t="shared" si="332"/>
        <v>0</v>
      </c>
      <c r="I436" s="9">
        <f t="shared" si="393"/>
        <v>651000</v>
      </c>
      <c r="J436" s="36">
        <f t="shared" si="333"/>
        <v>0</v>
      </c>
      <c r="K436" s="9">
        <f t="shared" si="393"/>
        <v>651000</v>
      </c>
      <c r="L436" s="36">
        <f t="shared" si="393"/>
        <v>186227.41999999998</v>
      </c>
      <c r="M436" s="9">
        <f t="shared" si="329"/>
        <v>-464772.58</v>
      </c>
      <c r="N436" s="36">
        <f t="shared" si="393"/>
        <v>186227.41999999998</v>
      </c>
      <c r="O436" s="9">
        <f t="shared" si="364"/>
        <v>0</v>
      </c>
      <c r="P436" s="9">
        <f t="shared" ref="P436:Y436" si="394">P437</f>
        <v>651000</v>
      </c>
      <c r="Q436" s="7">
        <f t="shared" si="331"/>
        <v>0</v>
      </c>
      <c r="R436" s="9">
        <f t="shared" si="394"/>
        <v>651000</v>
      </c>
      <c r="S436" s="9">
        <f t="shared" si="334"/>
        <v>0</v>
      </c>
      <c r="T436" s="9">
        <f t="shared" si="394"/>
        <v>651000</v>
      </c>
      <c r="U436" s="24">
        <f t="shared" si="394"/>
        <v>651000</v>
      </c>
      <c r="V436" s="24">
        <f t="shared" si="335"/>
        <v>0</v>
      </c>
      <c r="W436" s="39">
        <f t="shared" si="394"/>
        <v>651000</v>
      </c>
      <c r="X436" s="24">
        <f t="shared" si="336"/>
        <v>0</v>
      </c>
      <c r="Y436" s="43">
        <f t="shared" si="394"/>
        <v>651000</v>
      </c>
    </row>
    <row r="437" spans="1:25" ht="46.8" hidden="1" x14ac:dyDescent="0.25">
      <c r="A437" s="10" t="s">
        <v>276</v>
      </c>
      <c r="B437" s="3" t="s">
        <v>270</v>
      </c>
      <c r="C437" s="3" t="s">
        <v>69</v>
      </c>
      <c r="D437" s="3" t="s">
        <v>75</v>
      </c>
      <c r="E437" s="3" t="s">
        <v>277</v>
      </c>
      <c r="F437" s="11" t="s">
        <v>0</v>
      </c>
      <c r="G437" s="9">
        <f t="shared" si="393"/>
        <v>651000</v>
      </c>
      <c r="H437" s="9">
        <f t="shared" si="332"/>
        <v>0</v>
      </c>
      <c r="I437" s="9">
        <f t="shared" si="393"/>
        <v>651000</v>
      </c>
      <c r="J437" s="36">
        <f t="shared" si="333"/>
        <v>0</v>
      </c>
      <c r="K437" s="9">
        <f t="shared" si="393"/>
        <v>651000</v>
      </c>
      <c r="L437" s="36">
        <f t="shared" si="393"/>
        <v>186227.41999999998</v>
      </c>
      <c r="M437" s="9">
        <f t="shared" si="329"/>
        <v>-464772.58</v>
      </c>
      <c r="N437" s="36">
        <f t="shared" si="393"/>
        <v>186227.41999999998</v>
      </c>
      <c r="O437" s="9">
        <f t="shared" si="364"/>
        <v>0</v>
      </c>
      <c r="P437" s="9">
        <f t="shared" ref="P437:Y437" si="395">P438</f>
        <v>651000</v>
      </c>
      <c r="Q437" s="7">
        <f t="shared" si="331"/>
        <v>0</v>
      </c>
      <c r="R437" s="9">
        <f t="shared" si="395"/>
        <v>651000</v>
      </c>
      <c r="S437" s="9">
        <f t="shared" si="334"/>
        <v>0</v>
      </c>
      <c r="T437" s="9">
        <f t="shared" si="395"/>
        <v>651000</v>
      </c>
      <c r="U437" s="24">
        <f t="shared" si="395"/>
        <v>651000</v>
      </c>
      <c r="V437" s="24">
        <f t="shared" si="335"/>
        <v>0</v>
      </c>
      <c r="W437" s="39">
        <f t="shared" si="395"/>
        <v>651000</v>
      </c>
      <c r="X437" s="24">
        <f t="shared" si="336"/>
        <v>0</v>
      </c>
      <c r="Y437" s="43">
        <f t="shared" si="395"/>
        <v>651000</v>
      </c>
    </row>
    <row r="438" spans="1:25" ht="46.8" hidden="1" x14ac:dyDescent="0.25">
      <c r="A438" s="10" t="s">
        <v>31</v>
      </c>
      <c r="B438" s="3" t="s">
        <v>270</v>
      </c>
      <c r="C438" s="3" t="s">
        <v>69</v>
      </c>
      <c r="D438" s="3" t="s">
        <v>75</v>
      </c>
      <c r="E438" s="3" t="s">
        <v>277</v>
      </c>
      <c r="F438" s="3" t="s">
        <v>32</v>
      </c>
      <c r="G438" s="9">
        <f t="shared" si="393"/>
        <v>651000</v>
      </c>
      <c r="H438" s="9">
        <f t="shared" si="332"/>
        <v>0</v>
      </c>
      <c r="I438" s="9">
        <f t="shared" si="393"/>
        <v>651000</v>
      </c>
      <c r="J438" s="36">
        <f t="shared" si="333"/>
        <v>0</v>
      </c>
      <c r="K438" s="9">
        <f t="shared" si="393"/>
        <v>651000</v>
      </c>
      <c r="L438" s="36">
        <f t="shared" si="393"/>
        <v>186227.41999999998</v>
      </c>
      <c r="M438" s="9">
        <f t="shared" si="329"/>
        <v>-464772.58</v>
      </c>
      <c r="N438" s="36">
        <f t="shared" si="393"/>
        <v>186227.41999999998</v>
      </c>
      <c r="O438" s="9">
        <f t="shared" si="364"/>
        <v>0</v>
      </c>
      <c r="P438" s="9">
        <f t="shared" ref="P438:Y438" si="396">P439</f>
        <v>651000</v>
      </c>
      <c r="Q438" s="7">
        <f t="shared" si="331"/>
        <v>0</v>
      </c>
      <c r="R438" s="9">
        <f t="shared" si="396"/>
        <v>651000</v>
      </c>
      <c r="S438" s="9">
        <f t="shared" si="334"/>
        <v>0</v>
      </c>
      <c r="T438" s="9">
        <f t="shared" si="396"/>
        <v>651000</v>
      </c>
      <c r="U438" s="24">
        <f t="shared" si="396"/>
        <v>651000</v>
      </c>
      <c r="V438" s="24">
        <f t="shared" si="335"/>
        <v>0</v>
      </c>
      <c r="W438" s="39">
        <f t="shared" si="396"/>
        <v>651000</v>
      </c>
      <c r="X438" s="24">
        <f t="shared" si="336"/>
        <v>0</v>
      </c>
      <c r="Y438" s="43">
        <f t="shared" si="396"/>
        <v>651000</v>
      </c>
    </row>
    <row r="439" spans="1:25" ht="46.8" hidden="1" x14ac:dyDescent="0.25">
      <c r="A439" s="10" t="s">
        <v>33</v>
      </c>
      <c r="B439" s="3" t="s">
        <v>270</v>
      </c>
      <c r="C439" s="3" t="s">
        <v>69</v>
      </c>
      <c r="D439" s="3" t="s">
        <v>75</v>
      </c>
      <c r="E439" s="3" t="s">
        <v>277</v>
      </c>
      <c r="F439" s="3" t="s">
        <v>34</v>
      </c>
      <c r="G439" s="9">
        <v>651000</v>
      </c>
      <c r="H439" s="9">
        <f t="shared" si="332"/>
        <v>0</v>
      </c>
      <c r="I439" s="9">
        <v>651000</v>
      </c>
      <c r="J439" s="36">
        <f t="shared" si="333"/>
        <v>0</v>
      </c>
      <c r="K439" s="9">
        <v>651000</v>
      </c>
      <c r="L439" s="36">
        <v>186227.41999999998</v>
      </c>
      <c r="M439" s="9">
        <f t="shared" si="329"/>
        <v>-464772.58</v>
      </c>
      <c r="N439" s="36">
        <v>186227.41999999998</v>
      </c>
      <c r="O439" s="9">
        <f t="shared" si="364"/>
        <v>0</v>
      </c>
      <c r="P439" s="9">
        <v>651000</v>
      </c>
      <c r="Q439" s="7">
        <f t="shared" si="331"/>
        <v>0</v>
      </c>
      <c r="R439" s="9">
        <v>651000</v>
      </c>
      <c r="S439" s="9">
        <f t="shared" si="334"/>
        <v>0</v>
      </c>
      <c r="T439" s="9">
        <v>651000</v>
      </c>
      <c r="U439" s="24">
        <v>651000</v>
      </c>
      <c r="V439" s="24">
        <f t="shared" si="335"/>
        <v>0</v>
      </c>
      <c r="W439" s="39">
        <v>651000</v>
      </c>
      <c r="X439" s="24">
        <f t="shared" si="336"/>
        <v>0</v>
      </c>
      <c r="Y439" s="43">
        <v>651000</v>
      </c>
    </row>
    <row r="440" spans="1:25" ht="15.6" hidden="1" x14ac:dyDescent="0.25">
      <c r="A440" s="8" t="s">
        <v>78</v>
      </c>
      <c r="B440" s="3" t="s">
        <v>270</v>
      </c>
      <c r="C440" s="3" t="s">
        <v>24</v>
      </c>
      <c r="D440" s="3" t="s">
        <v>0</v>
      </c>
      <c r="E440" s="3" t="s">
        <v>0</v>
      </c>
      <c r="F440" s="3" t="s">
        <v>0</v>
      </c>
      <c r="G440" s="9">
        <f>G441+G445</f>
        <v>102800</v>
      </c>
      <c r="H440" s="9">
        <f t="shared" si="332"/>
        <v>0</v>
      </c>
      <c r="I440" s="9">
        <f>I441+I445</f>
        <v>102800</v>
      </c>
      <c r="J440" s="36">
        <f t="shared" si="333"/>
        <v>0</v>
      </c>
      <c r="K440" s="9">
        <f>K441+K445</f>
        <v>102800</v>
      </c>
      <c r="L440" s="36">
        <f>L441+L445</f>
        <v>92400</v>
      </c>
      <c r="M440" s="9">
        <f t="shared" si="329"/>
        <v>-10400</v>
      </c>
      <c r="N440" s="36">
        <f>N441+N445</f>
        <v>92400</v>
      </c>
      <c r="O440" s="9">
        <f t="shared" si="364"/>
        <v>0</v>
      </c>
      <c r="P440" s="9">
        <f t="shared" ref="P440:U440" si="397">P441+P445</f>
        <v>0</v>
      </c>
      <c r="Q440" s="7">
        <f t="shared" si="331"/>
        <v>0</v>
      </c>
      <c r="R440" s="9">
        <f t="shared" ref="R440:T440" si="398">R441+R445</f>
        <v>0</v>
      </c>
      <c r="S440" s="9">
        <f t="shared" si="334"/>
        <v>0</v>
      </c>
      <c r="T440" s="9">
        <f t="shared" si="398"/>
        <v>0</v>
      </c>
      <c r="U440" s="24">
        <f t="shared" si="397"/>
        <v>0</v>
      </c>
      <c r="V440" s="24">
        <f t="shared" si="335"/>
        <v>0</v>
      </c>
      <c r="W440" s="39">
        <f t="shared" ref="W440:Y440" si="399">W441+W445</f>
        <v>0</v>
      </c>
      <c r="X440" s="24">
        <f t="shared" si="336"/>
        <v>0</v>
      </c>
      <c r="Y440" s="43">
        <f t="shared" si="399"/>
        <v>0</v>
      </c>
    </row>
    <row r="441" spans="1:25" ht="15.6" hidden="1" x14ac:dyDescent="0.25">
      <c r="A441" s="8" t="s">
        <v>88</v>
      </c>
      <c r="B441" s="3" t="s">
        <v>270</v>
      </c>
      <c r="C441" s="3" t="s">
        <v>24</v>
      </c>
      <c r="D441" s="3" t="s">
        <v>71</v>
      </c>
      <c r="E441" s="3" t="s">
        <v>0</v>
      </c>
      <c r="F441" s="3" t="s">
        <v>0</v>
      </c>
      <c r="G441" s="9">
        <f t="shared" ref="G441:N443" si="400">G442</f>
        <v>71000</v>
      </c>
      <c r="H441" s="9">
        <f t="shared" si="332"/>
        <v>0</v>
      </c>
      <c r="I441" s="9">
        <f t="shared" si="400"/>
        <v>71000</v>
      </c>
      <c r="J441" s="36">
        <f t="shared" si="333"/>
        <v>0</v>
      </c>
      <c r="K441" s="9">
        <f t="shared" si="400"/>
        <v>71000</v>
      </c>
      <c r="L441" s="36">
        <f t="shared" si="400"/>
        <v>73000</v>
      </c>
      <c r="M441" s="9">
        <f t="shared" ref="M441:M467" si="401">L441-K441</f>
        <v>2000</v>
      </c>
      <c r="N441" s="36">
        <f t="shared" si="400"/>
        <v>73000</v>
      </c>
      <c r="O441" s="9">
        <f t="shared" si="364"/>
        <v>0</v>
      </c>
      <c r="P441" s="9">
        <v>0</v>
      </c>
      <c r="Q441" s="7">
        <f t="shared" si="331"/>
        <v>0</v>
      </c>
      <c r="R441" s="9">
        <v>0</v>
      </c>
      <c r="S441" s="9">
        <f t="shared" si="334"/>
        <v>0</v>
      </c>
      <c r="T441" s="9">
        <v>0</v>
      </c>
      <c r="U441" s="24">
        <v>0</v>
      </c>
      <c r="V441" s="24">
        <f t="shared" si="335"/>
        <v>0</v>
      </c>
      <c r="W441" s="39">
        <v>0</v>
      </c>
      <c r="X441" s="24">
        <f t="shared" si="336"/>
        <v>0</v>
      </c>
      <c r="Y441" s="43">
        <v>0</v>
      </c>
    </row>
    <row r="442" spans="1:25" ht="46.8" hidden="1" x14ac:dyDescent="0.25">
      <c r="A442" s="10" t="s">
        <v>89</v>
      </c>
      <c r="B442" s="3" t="s">
        <v>270</v>
      </c>
      <c r="C442" s="3" t="s">
        <v>24</v>
      </c>
      <c r="D442" s="3" t="s">
        <v>71</v>
      </c>
      <c r="E442" s="3" t="s">
        <v>278</v>
      </c>
      <c r="F442" s="11" t="s">
        <v>0</v>
      </c>
      <c r="G442" s="9">
        <f t="shared" si="400"/>
        <v>71000</v>
      </c>
      <c r="H442" s="9">
        <f t="shared" si="332"/>
        <v>0</v>
      </c>
      <c r="I442" s="9">
        <f t="shared" si="400"/>
        <v>71000</v>
      </c>
      <c r="J442" s="36">
        <f t="shared" si="333"/>
        <v>0</v>
      </c>
      <c r="K442" s="9">
        <f t="shared" si="400"/>
        <v>71000</v>
      </c>
      <c r="L442" s="36">
        <f t="shared" si="400"/>
        <v>73000</v>
      </c>
      <c r="M442" s="9">
        <f t="shared" si="401"/>
        <v>2000</v>
      </c>
      <c r="N442" s="36">
        <f t="shared" si="400"/>
        <v>73000</v>
      </c>
      <c r="O442" s="9">
        <f t="shared" si="364"/>
        <v>0</v>
      </c>
      <c r="P442" s="9">
        <v>0</v>
      </c>
      <c r="Q442" s="7">
        <f t="shared" si="331"/>
        <v>0</v>
      </c>
      <c r="R442" s="9">
        <v>0</v>
      </c>
      <c r="S442" s="9">
        <f t="shared" si="334"/>
        <v>0</v>
      </c>
      <c r="T442" s="9">
        <v>0</v>
      </c>
      <c r="U442" s="24">
        <v>0</v>
      </c>
      <c r="V442" s="24">
        <f t="shared" si="335"/>
        <v>0</v>
      </c>
      <c r="W442" s="39">
        <v>0</v>
      </c>
      <c r="X442" s="24">
        <f t="shared" si="336"/>
        <v>0</v>
      </c>
      <c r="Y442" s="43">
        <v>0</v>
      </c>
    </row>
    <row r="443" spans="1:25" ht="46.8" hidden="1" x14ac:dyDescent="0.25">
      <c r="A443" s="10" t="s">
        <v>31</v>
      </c>
      <c r="B443" s="3" t="s">
        <v>270</v>
      </c>
      <c r="C443" s="3" t="s">
        <v>24</v>
      </c>
      <c r="D443" s="3" t="s">
        <v>71</v>
      </c>
      <c r="E443" s="3" t="s">
        <v>278</v>
      </c>
      <c r="F443" s="3" t="s">
        <v>32</v>
      </c>
      <c r="G443" s="9">
        <f t="shared" si="400"/>
        <v>71000</v>
      </c>
      <c r="H443" s="9">
        <f t="shared" si="332"/>
        <v>0</v>
      </c>
      <c r="I443" s="9">
        <f t="shared" si="400"/>
        <v>71000</v>
      </c>
      <c r="J443" s="36">
        <f t="shared" si="333"/>
        <v>0</v>
      </c>
      <c r="K443" s="9">
        <f t="shared" si="400"/>
        <v>71000</v>
      </c>
      <c r="L443" s="36">
        <f t="shared" si="400"/>
        <v>73000</v>
      </c>
      <c r="M443" s="9">
        <f t="shared" si="401"/>
        <v>2000</v>
      </c>
      <c r="N443" s="36">
        <f t="shared" si="400"/>
        <v>73000</v>
      </c>
      <c r="O443" s="9">
        <f t="shared" si="364"/>
        <v>0</v>
      </c>
      <c r="P443" s="9">
        <v>0</v>
      </c>
      <c r="Q443" s="7">
        <f t="shared" si="331"/>
        <v>0</v>
      </c>
      <c r="R443" s="9">
        <v>0</v>
      </c>
      <c r="S443" s="9">
        <f t="shared" si="334"/>
        <v>0</v>
      </c>
      <c r="T443" s="9">
        <v>0</v>
      </c>
      <c r="U443" s="24">
        <v>0</v>
      </c>
      <c r="V443" s="24">
        <f t="shared" si="335"/>
        <v>0</v>
      </c>
      <c r="W443" s="39">
        <v>0</v>
      </c>
      <c r="X443" s="24">
        <f t="shared" si="336"/>
        <v>0</v>
      </c>
      <c r="Y443" s="43">
        <v>0</v>
      </c>
    </row>
    <row r="444" spans="1:25" ht="46.8" hidden="1" x14ac:dyDescent="0.25">
      <c r="A444" s="10" t="s">
        <v>33</v>
      </c>
      <c r="B444" s="3" t="s">
        <v>270</v>
      </c>
      <c r="C444" s="3" t="s">
        <v>24</v>
      </c>
      <c r="D444" s="3" t="s">
        <v>71</v>
      </c>
      <c r="E444" s="3" t="s">
        <v>278</v>
      </c>
      <c r="F444" s="3" t="s">
        <v>34</v>
      </c>
      <c r="G444" s="9">
        <v>71000</v>
      </c>
      <c r="H444" s="9">
        <f t="shared" si="332"/>
        <v>0</v>
      </c>
      <c r="I444" s="9">
        <v>71000</v>
      </c>
      <c r="J444" s="36">
        <f t="shared" si="333"/>
        <v>0</v>
      </c>
      <c r="K444" s="9">
        <v>71000</v>
      </c>
      <c r="L444" s="36">
        <v>73000</v>
      </c>
      <c r="M444" s="9">
        <f t="shared" si="401"/>
        <v>2000</v>
      </c>
      <c r="N444" s="36">
        <v>73000</v>
      </c>
      <c r="O444" s="9">
        <f t="shared" si="364"/>
        <v>0</v>
      </c>
      <c r="P444" s="9">
        <v>0</v>
      </c>
      <c r="Q444" s="7">
        <f t="shared" si="331"/>
        <v>0</v>
      </c>
      <c r="R444" s="9">
        <v>0</v>
      </c>
      <c r="S444" s="9">
        <f t="shared" si="334"/>
        <v>0</v>
      </c>
      <c r="T444" s="9">
        <v>0</v>
      </c>
      <c r="U444" s="24">
        <v>0</v>
      </c>
      <c r="V444" s="24">
        <f t="shared" si="335"/>
        <v>0</v>
      </c>
      <c r="W444" s="39">
        <v>0</v>
      </c>
      <c r="X444" s="24">
        <f t="shared" si="336"/>
        <v>0</v>
      </c>
      <c r="Y444" s="43">
        <v>0</v>
      </c>
    </row>
    <row r="445" spans="1:25" ht="31.2" hidden="1" x14ac:dyDescent="0.25">
      <c r="A445" s="8" t="s">
        <v>99</v>
      </c>
      <c r="B445" s="3" t="s">
        <v>270</v>
      </c>
      <c r="C445" s="3" t="s">
        <v>24</v>
      </c>
      <c r="D445" s="3" t="s">
        <v>100</v>
      </c>
      <c r="E445" s="3" t="s">
        <v>0</v>
      </c>
      <c r="F445" s="3" t="s">
        <v>0</v>
      </c>
      <c r="G445" s="9">
        <f t="shared" ref="G445:N447" si="402">G446</f>
        <v>31800</v>
      </c>
      <c r="H445" s="9">
        <f t="shared" si="332"/>
        <v>0</v>
      </c>
      <c r="I445" s="9">
        <f t="shared" si="402"/>
        <v>31800</v>
      </c>
      <c r="J445" s="36">
        <f t="shared" si="333"/>
        <v>0</v>
      </c>
      <c r="K445" s="9">
        <f t="shared" si="402"/>
        <v>31800</v>
      </c>
      <c r="L445" s="36">
        <f t="shared" si="402"/>
        <v>19400</v>
      </c>
      <c r="M445" s="9">
        <f t="shared" si="401"/>
        <v>-12400</v>
      </c>
      <c r="N445" s="36">
        <f t="shared" si="402"/>
        <v>19400</v>
      </c>
      <c r="O445" s="9">
        <f t="shared" si="364"/>
        <v>0</v>
      </c>
      <c r="P445" s="9">
        <v>0</v>
      </c>
      <c r="Q445" s="7">
        <f t="shared" si="331"/>
        <v>0</v>
      </c>
      <c r="R445" s="9">
        <v>0</v>
      </c>
      <c r="S445" s="9">
        <f t="shared" si="334"/>
        <v>0</v>
      </c>
      <c r="T445" s="9">
        <v>0</v>
      </c>
      <c r="U445" s="24">
        <v>0</v>
      </c>
      <c r="V445" s="24">
        <f t="shared" si="335"/>
        <v>0</v>
      </c>
      <c r="W445" s="39">
        <v>0</v>
      </c>
      <c r="X445" s="24">
        <f t="shared" si="336"/>
        <v>0</v>
      </c>
      <c r="Y445" s="43">
        <v>0</v>
      </c>
    </row>
    <row r="446" spans="1:25" ht="46.8" hidden="1" x14ac:dyDescent="0.25">
      <c r="A446" s="10" t="s">
        <v>272</v>
      </c>
      <c r="B446" s="3" t="s">
        <v>270</v>
      </c>
      <c r="C446" s="3" t="s">
        <v>24</v>
      </c>
      <c r="D446" s="3" t="s">
        <v>100</v>
      </c>
      <c r="E446" s="3" t="s">
        <v>273</v>
      </c>
      <c r="F446" s="11" t="s">
        <v>0</v>
      </c>
      <c r="G446" s="9">
        <f t="shared" si="402"/>
        <v>31800</v>
      </c>
      <c r="H446" s="9">
        <f t="shared" si="332"/>
        <v>0</v>
      </c>
      <c r="I446" s="9">
        <f t="shared" si="402"/>
        <v>31800</v>
      </c>
      <c r="J446" s="36">
        <f t="shared" si="333"/>
        <v>0</v>
      </c>
      <c r="K446" s="9">
        <f t="shared" si="402"/>
        <v>31800</v>
      </c>
      <c r="L446" s="36">
        <f t="shared" si="402"/>
        <v>19400</v>
      </c>
      <c r="M446" s="9">
        <f t="shared" si="401"/>
        <v>-12400</v>
      </c>
      <c r="N446" s="36">
        <f t="shared" si="402"/>
        <v>19400</v>
      </c>
      <c r="O446" s="9">
        <f t="shared" si="364"/>
        <v>0</v>
      </c>
      <c r="P446" s="9">
        <v>0</v>
      </c>
      <c r="Q446" s="7">
        <f t="shared" ref="Q446:Q467" si="403">R446-P446</f>
        <v>0</v>
      </c>
      <c r="R446" s="9">
        <v>0</v>
      </c>
      <c r="S446" s="9">
        <f t="shared" si="334"/>
        <v>0</v>
      </c>
      <c r="T446" s="9">
        <v>0</v>
      </c>
      <c r="U446" s="24">
        <v>0</v>
      </c>
      <c r="V446" s="24">
        <f t="shared" si="335"/>
        <v>0</v>
      </c>
      <c r="W446" s="39">
        <v>0</v>
      </c>
      <c r="X446" s="24">
        <f t="shared" si="336"/>
        <v>0</v>
      </c>
      <c r="Y446" s="43">
        <v>0</v>
      </c>
    </row>
    <row r="447" spans="1:25" ht="46.8" hidden="1" x14ac:dyDescent="0.25">
      <c r="A447" s="10" t="s">
        <v>31</v>
      </c>
      <c r="B447" s="3" t="s">
        <v>270</v>
      </c>
      <c r="C447" s="3" t="s">
        <v>24</v>
      </c>
      <c r="D447" s="3" t="s">
        <v>100</v>
      </c>
      <c r="E447" s="3" t="s">
        <v>273</v>
      </c>
      <c r="F447" s="3" t="s">
        <v>32</v>
      </c>
      <c r="G447" s="9">
        <f t="shared" si="402"/>
        <v>31800</v>
      </c>
      <c r="H447" s="9">
        <f t="shared" ref="H447:H467" si="404">I447-G447</f>
        <v>0</v>
      </c>
      <c r="I447" s="9">
        <f t="shared" si="402"/>
        <v>31800</v>
      </c>
      <c r="J447" s="36">
        <f t="shared" ref="J447:J467" si="405">K447-I447</f>
        <v>0</v>
      </c>
      <c r="K447" s="9">
        <f t="shared" si="402"/>
        <v>31800</v>
      </c>
      <c r="L447" s="36">
        <f t="shared" si="402"/>
        <v>19400</v>
      </c>
      <c r="M447" s="9">
        <f t="shared" si="401"/>
        <v>-12400</v>
      </c>
      <c r="N447" s="36">
        <f t="shared" si="402"/>
        <v>19400</v>
      </c>
      <c r="O447" s="9">
        <f t="shared" si="364"/>
        <v>0</v>
      </c>
      <c r="P447" s="9">
        <v>0</v>
      </c>
      <c r="Q447" s="7">
        <f t="shared" si="403"/>
        <v>0</v>
      </c>
      <c r="R447" s="9">
        <v>0</v>
      </c>
      <c r="S447" s="9">
        <f t="shared" ref="S447:S467" si="406">T447-R447</f>
        <v>0</v>
      </c>
      <c r="T447" s="9">
        <v>0</v>
      </c>
      <c r="U447" s="24">
        <v>0</v>
      </c>
      <c r="V447" s="24">
        <f t="shared" ref="V447:V467" si="407">W447-U447</f>
        <v>0</v>
      </c>
      <c r="W447" s="39">
        <v>0</v>
      </c>
      <c r="X447" s="24">
        <f t="shared" ref="X447:X467" si="408">Y447-W447</f>
        <v>0</v>
      </c>
      <c r="Y447" s="43">
        <v>0</v>
      </c>
    </row>
    <row r="448" spans="1:25" ht="46.8" hidden="1" x14ac:dyDescent="0.25">
      <c r="A448" s="10" t="s">
        <v>33</v>
      </c>
      <c r="B448" s="3" t="s">
        <v>270</v>
      </c>
      <c r="C448" s="3" t="s">
        <v>24</v>
      </c>
      <c r="D448" s="3" t="s">
        <v>100</v>
      </c>
      <c r="E448" s="3" t="s">
        <v>273</v>
      </c>
      <c r="F448" s="3" t="s">
        <v>34</v>
      </c>
      <c r="G448" s="9">
        <v>31800</v>
      </c>
      <c r="H448" s="9">
        <f t="shared" si="404"/>
        <v>0</v>
      </c>
      <c r="I448" s="9">
        <v>31800</v>
      </c>
      <c r="J448" s="36">
        <f t="shared" si="405"/>
        <v>0</v>
      </c>
      <c r="K448" s="9">
        <v>31800</v>
      </c>
      <c r="L448" s="36">
        <v>19400</v>
      </c>
      <c r="M448" s="9">
        <f t="shared" si="401"/>
        <v>-12400</v>
      </c>
      <c r="N448" s="36">
        <v>19400</v>
      </c>
      <c r="O448" s="9">
        <f t="shared" si="364"/>
        <v>0</v>
      </c>
      <c r="P448" s="9">
        <v>0</v>
      </c>
      <c r="Q448" s="7">
        <f t="shared" si="403"/>
        <v>0</v>
      </c>
      <c r="R448" s="9">
        <v>0</v>
      </c>
      <c r="S448" s="9">
        <f t="shared" si="406"/>
        <v>0</v>
      </c>
      <c r="T448" s="9">
        <v>0</v>
      </c>
      <c r="U448" s="24">
        <v>0</v>
      </c>
      <c r="V448" s="24">
        <f t="shared" si="407"/>
        <v>0</v>
      </c>
      <c r="W448" s="39">
        <v>0</v>
      </c>
      <c r="X448" s="24">
        <f t="shared" si="408"/>
        <v>0</v>
      </c>
      <c r="Y448" s="43">
        <v>0</v>
      </c>
    </row>
    <row r="449" spans="1:25" ht="15.6" hidden="1" x14ac:dyDescent="0.25">
      <c r="A449" s="8" t="s">
        <v>110</v>
      </c>
      <c r="B449" s="3" t="s">
        <v>270</v>
      </c>
      <c r="C449" s="3" t="s">
        <v>46</v>
      </c>
      <c r="D449" s="3" t="s">
        <v>0</v>
      </c>
      <c r="E449" s="3" t="s">
        <v>0</v>
      </c>
      <c r="F449" s="3" t="s">
        <v>0</v>
      </c>
      <c r="G449" s="9">
        <f t="shared" ref="G449:N452" si="409">G450</f>
        <v>58700</v>
      </c>
      <c r="H449" s="9">
        <f t="shared" si="404"/>
        <v>0</v>
      </c>
      <c r="I449" s="9">
        <f t="shared" si="409"/>
        <v>58700</v>
      </c>
      <c r="J449" s="36">
        <f t="shared" si="405"/>
        <v>0</v>
      </c>
      <c r="K449" s="9">
        <f t="shared" si="409"/>
        <v>58700</v>
      </c>
      <c r="L449" s="36">
        <f t="shared" si="409"/>
        <v>58700</v>
      </c>
      <c r="M449" s="9">
        <f t="shared" si="401"/>
        <v>0</v>
      </c>
      <c r="N449" s="36">
        <f t="shared" si="409"/>
        <v>58700</v>
      </c>
      <c r="O449" s="9">
        <f t="shared" si="364"/>
        <v>0</v>
      </c>
      <c r="P449" s="9">
        <v>0</v>
      </c>
      <c r="Q449" s="7">
        <f t="shared" si="403"/>
        <v>0</v>
      </c>
      <c r="R449" s="9">
        <v>0</v>
      </c>
      <c r="S449" s="9">
        <f t="shared" si="406"/>
        <v>0</v>
      </c>
      <c r="T449" s="9">
        <v>0</v>
      </c>
      <c r="U449" s="24">
        <v>0</v>
      </c>
      <c r="V449" s="24">
        <f t="shared" si="407"/>
        <v>0</v>
      </c>
      <c r="W449" s="39">
        <v>0</v>
      </c>
      <c r="X449" s="24">
        <f t="shared" si="408"/>
        <v>0</v>
      </c>
      <c r="Y449" s="43">
        <v>0</v>
      </c>
    </row>
    <row r="450" spans="1:25" ht="15.6" hidden="1" x14ac:dyDescent="0.25">
      <c r="A450" s="8" t="s">
        <v>116</v>
      </c>
      <c r="B450" s="3" t="s">
        <v>270</v>
      </c>
      <c r="C450" s="3" t="s">
        <v>46</v>
      </c>
      <c r="D450" s="3" t="s">
        <v>117</v>
      </c>
      <c r="E450" s="3" t="s">
        <v>0</v>
      </c>
      <c r="F450" s="3" t="s">
        <v>0</v>
      </c>
      <c r="G450" s="9">
        <f t="shared" si="409"/>
        <v>58700</v>
      </c>
      <c r="H450" s="9">
        <f t="shared" si="404"/>
        <v>0</v>
      </c>
      <c r="I450" s="9">
        <f t="shared" si="409"/>
        <v>58700</v>
      </c>
      <c r="J450" s="36">
        <f t="shared" si="405"/>
        <v>0</v>
      </c>
      <c r="K450" s="9">
        <f t="shared" si="409"/>
        <v>58700</v>
      </c>
      <c r="L450" s="36">
        <f t="shared" si="409"/>
        <v>58700</v>
      </c>
      <c r="M450" s="9">
        <f t="shared" si="401"/>
        <v>0</v>
      </c>
      <c r="N450" s="36">
        <f t="shared" si="409"/>
        <v>58700</v>
      </c>
      <c r="O450" s="9">
        <f t="shared" si="364"/>
        <v>0</v>
      </c>
      <c r="P450" s="9">
        <v>0</v>
      </c>
      <c r="Q450" s="7">
        <f t="shared" si="403"/>
        <v>0</v>
      </c>
      <c r="R450" s="9">
        <v>0</v>
      </c>
      <c r="S450" s="9">
        <f t="shared" si="406"/>
        <v>0</v>
      </c>
      <c r="T450" s="9">
        <v>0</v>
      </c>
      <c r="U450" s="24">
        <v>0</v>
      </c>
      <c r="V450" s="24">
        <f t="shared" si="407"/>
        <v>0</v>
      </c>
      <c r="W450" s="39">
        <v>0</v>
      </c>
      <c r="X450" s="24">
        <f t="shared" si="408"/>
        <v>0</v>
      </c>
      <c r="Y450" s="43">
        <v>0</v>
      </c>
    </row>
    <row r="451" spans="1:25" ht="31.2" hidden="1" x14ac:dyDescent="0.25">
      <c r="A451" s="10" t="s">
        <v>118</v>
      </c>
      <c r="B451" s="3" t="s">
        <v>270</v>
      </c>
      <c r="C451" s="3" t="s">
        <v>46</v>
      </c>
      <c r="D451" s="3" t="s">
        <v>117</v>
      </c>
      <c r="E451" s="3" t="s">
        <v>279</v>
      </c>
      <c r="F451" s="11" t="s">
        <v>0</v>
      </c>
      <c r="G451" s="9">
        <f t="shared" si="409"/>
        <v>58700</v>
      </c>
      <c r="H451" s="9">
        <f t="shared" si="404"/>
        <v>0</v>
      </c>
      <c r="I451" s="9">
        <f t="shared" si="409"/>
        <v>58700</v>
      </c>
      <c r="J451" s="36">
        <f t="shared" si="405"/>
        <v>0</v>
      </c>
      <c r="K451" s="9">
        <f t="shared" si="409"/>
        <v>58700</v>
      </c>
      <c r="L451" s="36">
        <f t="shared" si="409"/>
        <v>58700</v>
      </c>
      <c r="M451" s="9">
        <f t="shared" si="401"/>
        <v>0</v>
      </c>
      <c r="N451" s="36">
        <f t="shared" si="409"/>
        <v>58700</v>
      </c>
      <c r="O451" s="9">
        <f t="shared" si="364"/>
        <v>0</v>
      </c>
      <c r="P451" s="9">
        <v>0</v>
      </c>
      <c r="Q451" s="7">
        <f t="shared" si="403"/>
        <v>0</v>
      </c>
      <c r="R451" s="9">
        <v>0</v>
      </c>
      <c r="S451" s="9">
        <f t="shared" si="406"/>
        <v>0</v>
      </c>
      <c r="T451" s="9">
        <v>0</v>
      </c>
      <c r="U451" s="24">
        <v>0</v>
      </c>
      <c r="V451" s="24">
        <f t="shared" si="407"/>
        <v>0</v>
      </c>
      <c r="W451" s="39">
        <v>0</v>
      </c>
      <c r="X451" s="24">
        <f t="shared" si="408"/>
        <v>0</v>
      </c>
      <c r="Y451" s="43">
        <v>0</v>
      </c>
    </row>
    <row r="452" spans="1:25" ht="46.8" hidden="1" x14ac:dyDescent="0.25">
      <c r="A452" s="10" t="s">
        <v>31</v>
      </c>
      <c r="B452" s="3" t="s">
        <v>270</v>
      </c>
      <c r="C452" s="3" t="s">
        <v>46</v>
      </c>
      <c r="D452" s="3" t="s">
        <v>117</v>
      </c>
      <c r="E452" s="3" t="s">
        <v>279</v>
      </c>
      <c r="F452" s="3" t="s">
        <v>32</v>
      </c>
      <c r="G452" s="9">
        <f t="shared" si="409"/>
        <v>58700</v>
      </c>
      <c r="H452" s="9">
        <f t="shared" si="404"/>
        <v>0</v>
      </c>
      <c r="I452" s="9">
        <f t="shared" si="409"/>
        <v>58700</v>
      </c>
      <c r="J452" s="36">
        <f t="shared" si="405"/>
        <v>0</v>
      </c>
      <c r="K452" s="9">
        <f t="shared" si="409"/>
        <v>58700</v>
      </c>
      <c r="L452" s="36">
        <f t="shared" si="409"/>
        <v>58700</v>
      </c>
      <c r="M452" s="9">
        <f t="shared" si="401"/>
        <v>0</v>
      </c>
      <c r="N452" s="36">
        <f t="shared" si="409"/>
        <v>58700</v>
      </c>
      <c r="O452" s="9">
        <f t="shared" si="364"/>
        <v>0</v>
      </c>
      <c r="P452" s="9">
        <v>0</v>
      </c>
      <c r="Q452" s="7">
        <f t="shared" si="403"/>
        <v>0</v>
      </c>
      <c r="R452" s="9">
        <v>0</v>
      </c>
      <c r="S452" s="9">
        <f t="shared" si="406"/>
        <v>0</v>
      </c>
      <c r="T452" s="9">
        <v>0</v>
      </c>
      <c r="U452" s="24">
        <v>0</v>
      </c>
      <c r="V452" s="24">
        <f t="shared" si="407"/>
        <v>0</v>
      </c>
      <c r="W452" s="39">
        <v>0</v>
      </c>
      <c r="X452" s="24">
        <f t="shared" si="408"/>
        <v>0</v>
      </c>
      <c r="Y452" s="43">
        <v>0</v>
      </c>
    </row>
    <row r="453" spans="1:25" ht="46.8" hidden="1" x14ac:dyDescent="0.25">
      <c r="A453" s="10" t="s">
        <v>33</v>
      </c>
      <c r="B453" s="3" t="s">
        <v>270</v>
      </c>
      <c r="C453" s="3" t="s">
        <v>46</v>
      </c>
      <c r="D453" s="3" t="s">
        <v>117</v>
      </c>
      <c r="E453" s="3" t="s">
        <v>279</v>
      </c>
      <c r="F453" s="3" t="s">
        <v>34</v>
      </c>
      <c r="G453" s="9">
        <v>58700</v>
      </c>
      <c r="H453" s="9">
        <f t="shared" si="404"/>
        <v>0</v>
      </c>
      <c r="I453" s="9">
        <v>58700</v>
      </c>
      <c r="J453" s="36">
        <f t="shared" si="405"/>
        <v>0</v>
      </c>
      <c r="K453" s="9">
        <v>58700</v>
      </c>
      <c r="L453" s="36">
        <v>58700</v>
      </c>
      <c r="M453" s="9">
        <f t="shared" si="401"/>
        <v>0</v>
      </c>
      <c r="N453" s="36">
        <v>58700</v>
      </c>
      <c r="O453" s="9">
        <f t="shared" si="364"/>
        <v>0</v>
      </c>
      <c r="P453" s="9">
        <v>0</v>
      </c>
      <c r="Q453" s="7">
        <f t="shared" si="403"/>
        <v>0</v>
      </c>
      <c r="R453" s="9">
        <v>0</v>
      </c>
      <c r="S453" s="9">
        <f t="shared" si="406"/>
        <v>0</v>
      </c>
      <c r="T453" s="9">
        <v>0</v>
      </c>
      <c r="U453" s="24">
        <v>0</v>
      </c>
      <c r="V453" s="24">
        <f t="shared" si="407"/>
        <v>0</v>
      </c>
      <c r="W453" s="39">
        <v>0</v>
      </c>
      <c r="X453" s="24">
        <f t="shared" si="408"/>
        <v>0</v>
      </c>
      <c r="Y453" s="43">
        <v>0</v>
      </c>
    </row>
    <row r="454" spans="1:25" ht="15.6" hidden="1" x14ac:dyDescent="0.25">
      <c r="A454" s="8" t="s">
        <v>142</v>
      </c>
      <c r="B454" s="3" t="s">
        <v>270</v>
      </c>
      <c r="C454" s="3" t="s">
        <v>75</v>
      </c>
      <c r="D454" s="3" t="s">
        <v>0</v>
      </c>
      <c r="E454" s="3" t="s">
        <v>0</v>
      </c>
      <c r="F454" s="3" t="s">
        <v>0</v>
      </c>
      <c r="G454" s="9">
        <f>G455</f>
        <v>31006800</v>
      </c>
      <c r="H454" s="9">
        <f t="shared" si="404"/>
        <v>2397417</v>
      </c>
      <c r="I454" s="9">
        <f>I455</f>
        <v>33404217</v>
      </c>
      <c r="J454" s="36">
        <f t="shared" si="405"/>
        <v>0</v>
      </c>
      <c r="K454" s="9">
        <f>K455</f>
        <v>33404217</v>
      </c>
      <c r="L454" s="36">
        <f>L455</f>
        <v>40075065</v>
      </c>
      <c r="M454" s="9">
        <f t="shared" si="401"/>
        <v>6670848</v>
      </c>
      <c r="N454" s="36">
        <f>N455</f>
        <v>40075065</v>
      </c>
      <c r="O454" s="9">
        <f t="shared" si="364"/>
        <v>0</v>
      </c>
      <c r="P454" s="9">
        <f t="shared" ref="P454:Y457" si="410">P455</f>
        <v>36174600</v>
      </c>
      <c r="Q454" s="9">
        <f t="shared" si="403"/>
        <v>0</v>
      </c>
      <c r="R454" s="9">
        <f t="shared" si="410"/>
        <v>36174600</v>
      </c>
      <c r="S454" s="9">
        <f t="shared" si="406"/>
        <v>0</v>
      </c>
      <c r="T454" s="9">
        <f t="shared" si="410"/>
        <v>36174600</v>
      </c>
      <c r="U454" s="24">
        <f>U455</f>
        <v>38758500</v>
      </c>
      <c r="V454" s="24">
        <f>W454-U454</f>
        <v>0</v>
      </c>
      <c r="W454" s="39">
        <f>W455</f>
        <v>38758500</v>
      </c>
      <c r="X454" s="24">
        <f t="shared" si="408"/>
        <v>0</v>
      </c>
      <c r="Y454" s="43">
        <f>Y455</f>
        <v>38758500</v>
      </c>
    </row>
    <row r="455" spans="1:25" ht="15.6" hidden="1" x14ac:dyDescent="0.25">
      <c r="A455" s="8" t="s">
        <v>150</v>
      </c>
      <c r="B455" s="3" t="s">
        <v>270</v>
      </c>
      <c r="C455" s="3" t="s">
        <v>75</v>
      </c>
      <c r="D455" s="3" t="s">
        <v>24</v>
      </c>
      <c r="E455" s="3" t="s">
        <v>0</v>
      </c>
      <c r="F455" s="3" t="s">
        <v>0</v>
      </c>
      <c r="G455" s="9">
        <f>G456+G459+G462</f>
        <v>31006800</v>
      </c>
      <c r="H455" s="9">
        <f t="shared" si="404"/>
        <v>2397417</v>
      </c>
      <c r="I455" s="9">
        <f>I456+I459+I462</f>
        <v>33404217</v>
      </c>
      <c r="J455" s="36">
        <f t="shared" si="405"/>
        <v>0</v>
      </c>
      <c r="K455" s="9">
        <f>K456+K459+K462</f>
        <v>33404217</v>
      </c>
      <c r="L455" s="36">
        <f>L456+L459+L462</f>
        <v>40075065</v>
      </c>
      <c r="M455" s="9">
        <f t="shared" si="401"/>
        <v>6670848</v>
      </c>
      <c r="N455" s="36">
        <f>N456+N459+N462</f>
        <v>40075065</v>
      </c>
      <c r="O455" s="9">
        <f t="shared" si="364"/>
        <v>0</v>
      </c>
      <c r="P455" s="9">
        <f t="shared" ref="P455:U455" si="411">P456+P459+P462</f>
        <v>36174600</v>
      </c>
      <c r="Q455" s="9">
        <f t="shared" si="403"/>
        <v>0</v>
      </c>
      <c r="R455" s="9">
        <f t="shared" ref="R455:T455" si="412">R456+R459+R462</f>
        <v>36174600</v>
      </c>
      <c r="S455" s="9">
        <f t="shared" si="406"/>
        <v>0</v>
      </c>
      <c r="T455" s="9">
        <f t="shared" si="412"/>
        <v>36174600</v>
      </c>
      <c r="U455" s="24">
        <f t="shared" si="411"/>
        <v>38758500</v>
      </c>
      <c r="V455" s="24">
        <f t="shared" si="407"/>
        <v>0</v>
      </c>
      <c r="W455" s="39">
        <f>W456+W459+W462</f>
        <v>38758500</v>
      </c>
      <c r="X455" s="24">
        <f t="shared" si="408"/>
        <v>0</v>
      </c>
      <c r="Y455" s="43">
        <f>Y456+Y459+Y462</f>
        <v>38758500</v>
      </c>
    </row>
    <row r="456" spans="1:25" ht="109.2" hidden="1" x14ac:dyDescent="0.25">
      <c r="A456" s="10" t="s">
        <v>286</v>
      </c>
      <c r="B456" s="3" t="s">
        <v>270</v>
      </c>
      <c r="C456" s="3" t="s">
        <v>75</v>
      </c>
      <c r="D456" s="3" t="s">
        <v>24</v>
      </c>
      <c r="E456" s="3" t="s">
        <v>287</v>
      </c>
      <c r="F456" s="11" t="s">
        <v>0</v>
      </c>
      <c r="G456" s="9">
        <f>G457</f>
        <v>31006800</v>
      </c>
      <c r="H456" s="9">
        <f t="shared" si="404"/>
        <v>-31006800</v>
      </c>
      <c r="I456" s="9">
        <f>I457</f>
        <v>0</v>
      </c>
      <c r="J456" s="36">
        <f t="shared" si="405"/>
        <v>0</v>
      </c>
      <c r="K456" s="9">
        <f>K457</f>
        <v>0</v>
      </c>
      <c r="L456" s="36">
        <f>L457</f>
        <v>0</v>
      </c>
      <c r="M456" s="9">
        <f t="shared" si="401"/>
        <v>0</v>
      </c>
      <c r="N456" s="36">
        <f>N457</f>
        <v>0</v>
      </c>
      <c r="O456" s="9">
        <f t="shared" si="364"/>
        <v>0</v>
      </c>
      <c r="P456" s="9">
        <f t="shared" si="410"/>
        <v>36174600</v>
      </c>
      <c r="Q456" s="9">
        <f t="shared" si="403"/>
        <v>-36174600</v>
      </c>
      <c r="R456" s="9">
        <f t="shared" si="410"/>
        <v>0</v>
      </c>
      <c r="S456" s="9">
        <f t="shared" si="406"/>
        <v>0</v>
      </c>
      <c r="T456" s="9">
        <f t="shared" si="410"/>
        <v>0</v>
      </c>
      <c r="U456" s="24">
        <f t="shared" si="410"/>
        <v>38758500</v>
      </c>
      <c r="V456" s="24">
        <f t="shared" si="407"/>
        <v>-38758500</v>
      </c>
      <c r="W456" s="39">
        <f t="shared" si="410"/>
        <v>0</v>
      </c>
      <c r="X456" s="24">
        <f t="shared" si="408"/>
        <v>0</v>
      </c>
      <c r="Y456" s="43">
        <f t="shared" si="410"/>
        <v>0</v>
      </c>
    </row>
    <row r="457" spans="1:25" ht="46.8" hidden="1" x14ac:dyDescent="0.25">
      <c r="A457" s="10" t="s">
        <v>120</v>
      </c>
      <c r="B457" s="3" t="s">
        <v>270</v>
      </c>
      <c r="C457" s="3" t="s">
        <v>75</v>
      </c>
      <c r="D457" s="3" t="s">
        <v>24</v>
      </c>
      <c r="E457" s="3" t="s">
        <v>287</v>
      </c>
      <c r="F457" s="3" t="s">
        <v>121</v>
      </c>
      <c r="G457" s="9">
        <f>G458</f>
        <v>31006800</v>
      </c>
      <c r="H457" s="9">
        <f t="shared" si="404"/>
        <v>-31006800</v>
      </c>
      <c r="I457" s="9">
        <f>I458</f>
        <v>0</v>
      </c>
      <c r="J457" s="36">
        <f t="shared" si="405"/>
        <v>0</v>
      </c>
      <c r="K457" s="9">
        <f>K458</f>
        <v>0</v>
      </c>
      <c r="L457" s="36">
        <f>L458</f>
        <v>0</v>
      </c>
      <c r="M457" s="9">
        <f t="shared" si="401"/>
        <v>0</v>
      </c>
      <c r="N457" s="36">
        <f>N458</f>
        <v>0</v>
      </c>
      <c r="O457" s="9">
        <f t="shared" si="364"/>
        <v>0</v>
      </c>
      <c r="P457" s="9">
        <f t="shared" si="410"/>
        <v>36174600</v>
      </c>
      <c r="Q457" s="9">
        <f t="shared" si="403"/>
        <v>-36174600</v>
      </c>
      <c r="R457" s="9">
        <f t="shared" si="410"/>
        <v>0</v>
      </c>
      <c r="S457" s="9">
        <f t="shared" si="406"/>
        <v>0</v>
      </c>
      <c r="T457" s="9">
        <f t="shared" si="410"/>
        <v>0</v>
      </c>
      <c r="U457" s="24">
        <f t="shared" si="410"/>
        <v>38758500</v>
      </c>
      <c r="V457" s="24">
        <f t="shared" si="407"/>
        <v>-38758500</v>
      </c>
      <c r="W457" s="39">
        <f t="shared" si="410"/>
        <v>0</v>
      </c>
      <c r="X457" s="24">
        <f t="shared" si="408"/>
        <v>0</v>
      </c>
      <c r="Y457" s="43">
        <f t="shared" si="410"/>
        <v>0</v>
      </c>
    </row>
    <row r="458" spans="1:25" ht="15.6" hidden="1" x14ac:dyDescent="0.25">
      <c r="A458" s="10" t="s">
        <v>122</v>
      </c>
      <c r="B458" s="3" t="s">
        <v>270</v>
      </c>
      <c r="C458" s="3" t="s">
        <v>75</v>
      </c>
      <c r="D458" s="3" t="s">
        <v>24</v>
      </c>
      <c r="E458" s="3" t="s">
        <v>287</v>
      </c>
      <c r="F458" s="3" t="s">
        <v>123</v>
      </c>
      <c r="G458" s="9">
        <v>31006800</v>
      </c>
      <c r="H458" s="9">
        <f t="shared" si="404"/>
        <v>-31006800</v>
      </c>
      <c r="I458" s="9">
        <v>0</v>
      </c>
      <c r="J458" s="36">
        <f t="shared" si="405"/>
        <v>0</v>
      </c>
      <c r="K458" s="9">
        <v>0</v>
      </c>
      <c r="L458" s="36">
        <v>0</v>
      </c>
      <c r="M458" s="9">
        <f t="shared" si="401"/>
        <v>0</v>
      </c>
      <c r="N458" s="36">
        <v>0</v>
      </c>
      <c r="O458" s="9">
        <f t="shared" si="364"/>
        <v>0</v>
      </c>
      <c r="P458" s="9">
        <v>36174600</v>
      </c>
      <c r="Q458" s="9">
        <f t="shared" si="403"/>
        <v>-36174600</v>
      </c>
      <c r="R458" s="9">
        <v>0</v>
      </c>
      <c r="S458" s="9">
        <f t="shared" si="406"/>
        <v>0</v>
      </c>
      <c r="T458" s="9">
        <v>0</v>
      </c>
      <c r="U458" s="24">
        <v>38758500</v>
      </c>
      <c r="V458" s="24">
        <f t="shared" si="407"/>
        <v>-38758500</v>
      </c>
      <c r="W458" s="39">
        <v>0</v>
      </c>
      <c r="X458" s="24">
        <f t="shared" si="408"/>
        <v>0</v>
      </c>
      <c r="Y458" s="43">
        <v>0</v>
      </c>
    </row>
    <row r="459" spans="1:25" ht="109.2" hidden="1" x14ac:dyDescent="0.25">
      <c r="A459" s="10" t="s">
        <v>286</v>
      </c>
      <c r="B459" s="3" t="s">
        <v>270</v>
      </c>
      <c r="C459" s="3" t="s">
        <v>75</v>
      </c>
      <c r="D459" s="3" t="s">
        <v>24</v>
      </c>
      <c r="E459" s="20" t="s">
        <v>296</v>
      </c>
      <c r="F459" s="11" t="s">
        <v>0</v>
      </c>
      <c r="G459" s="9">
        <f>G460</f>
        <v>0</v>
      </c>
      <c r="H459" s="9">
        <f t="shared" si="404"/>
        <v>28710000</v>
      </c>
      <c r="I459" s="9">
        <f>I460</f>
        <v>28710000</v>
      </c>
      <c r="J459" s="36">
        <f t="shared" si="405"/>
        <v>0</v>
      </c>
      <c r="K459" s="9">
        <f>K460</f>
        <v>28710000</v>
      </c>
      <c r="L459" s="36">
        <f>L460</f>
        <v>28710000</v>
      </c>
      <c r="M459" s="9">
        <f t="shared" si="401"/>
        <v>0</v>
      </c>
      <c r="N459" s="36">
        <f>N460</f>
        <v>28710000</v>
      </c>
      <c r="O459" s="9">
        <f t="shared" si="364"/>
        <v>0</v>
      </c>
      <c r="P459" s="9">
        <f t="shared" ref="P459:Y459" si="413">P460</f>
        <v>0</v>
      </c>
      <c r="Q459" s="9">
        <f t="shared" si="403"/>
        <v>0</v>
      </c>
      <c r="R459" s="9">
        <f t="shared" si="413"/>
        <v>0</v>
      </c>
      <c r="S459" s="9">
        <f t="shared" si="406"/>
        <v>0</v>
      </c>
      <c r="T459" s="9">
        <f t="shared" si="413"/>
        <v>0</v>
      </c>
      <c r="U459" s="24">
        <f t="shared" si="413"/>
        <v>0</v>
      </c>
      <c r="V459" s="24">
        <f t="shared" si="407"/>
        <v>0</v>
      </c>
      <c r="W459" s="39">
        <f t="shared" si="413"/>
        <v>0</v>
      </c>
      <c r="X459" s="24">
        <f t="shared" si="408"/>
        <v>0</v>
      </c>
      <c r="Y459" s="43">
        <f t="shared" si="413"/>
        <v>0</v>
      </c>
    </row>
    <row r="460" spans="1:25" ht="46.8" hidden="1" x14ac:dyDescent="0.25">
      <c r="A460" s="10" t="s">
        <v>120</v>
      </c>
      <c r="B460" s="3" t="s">
        <v>270</v>
      </c>
      <c r="C460" s="3" t="s">
        <v>75</v>
      </c>
      <c r="D460" s="3" t="s">
        <v>24</v>
      </c>
      <c r="E460" s="20" t="s">
        <v>296</v>
      </c>
      <c r="F460" s="3" t="s">
        <v>121</v>
      </c>
      <c r="G460" s="9">
        <f>G461</f>
        <v>0</v>
      </c>
      <c r="H460" s="9">
        <f t="shared" si="404"/>
        <v>28710000</v>
      </c>
      <c r="I460" s="9">
        <f>I461</f>
        <v>28710000</v>
      </c>
      <c r="J460" s="36">
        <f t="shared" si="405"/>
        <v>0</v>
      </c>
      <c r="K460" s="9">
        <f>K461</f>
        <v>28710000</v>
      </c>
      <c r="L460" s="36">
        <f>L461</f>
        <v>28710000</v>
      </c>
      <c r="M460" s="9">
        <f t="shared" si="401"/>
        <v>0</v>
      </c>
      <c r="N460" s="36">
        <f>N461</f>
        <v>28710000</v>
      </c>
      <c r="O460" s="9">
        <f t="shared" si="364"/>
        <v>0</v>
      </c>
      <c r="P460" s="9">
        <f t="shared" ref="P460:Y461" si="414">P461</f>
        <v>0</v>
      </c>
      <c r="Q460" s="9">
        <f t="shared" si="403"/>
        <v>0</v>
      </c>
      <c r="R460" s="9">
        <f t="shared" si="414"/>
        <v>0</v>
      </c>
      <c r="S460" s="9">
        <f t="shared" si="406"/>
        <v>0</v>
      </c>
      <c r="T460" s="9">
        <f t="shared" si="414"/>
        <v>0</v>
      </c>
      <c r="U460" s="24">
        <f t="shared" si="414"/>
        <v>0</v>
      </c>
      <c r="V460" s="24">
        <f t="shared" si="407"/>
        <v>0</v>
      </c>
      <c r="W460" s="39">
        <f t="shared" si="414"/>
        <v>0</v>
      </c>
      <c r="X460" s="24">
        <f t="shared" si="408"/>
        <v>0</v>
      </c>
      <c r="Y460" s="43">
        <f t="shared" si="414"/>
        <v>0</v>
      </c>
    </row>
    <row r="461" spans="1:25" ht="15.6" hidden="1" x14ac:dyDescent="0.25">
      <c r="A461" s="10" t="s">
        <v>122</v>
      </c>
      <c r="B461" s="3" t="s">
        <v>270</v>
      </c>
      <c r="C461" s="3" t="s">
        <v>75</v>
      </c>
      <c r="D461" s="3" t="s">
        <v>24</v>
      </c>
      <c r="E461" s="20" t="s">
        <v>296</v>
      </c>
      <c r="F461" s="3" t="s">
        <v>123</v>
      </c>
      <c r="G461" s="9">
        <v>0</v>
      </c>
      <c r="H461" s="9">
        <f t="shared" si="404"/>
        <v>28710000</v>
      </c>
      <c r="I461" s="9">
        <v>28710000</v>
      </c>
      <c r="J461" s="36">
        <f t="shared" si="405"/>
        <v>0</v>
      </c>
      <c r="K461" s="9">
        <v>28710000</v>
      </c>
      <c r="L461" s="36">
        <v>28710000</v>
      </c>
      <c r="M461" s="9">
        <f t="shared" si="401"/>
        <v>0</v>
      </c>
      <c r="N461" s="36">
        <v>28710000</v>
      </c>
      <c r="O461" s="9">
        <f t="shared" si="364"/>
        <v>0</v>
      </c>
      <c r="P461" s="9">
        <v>0</v>
      </c>
      <c r="Q461" s="9">
        <f t="shared" si="403"/>
        <v>0</v>
      </c>
      <c r="R461" s="9">
        <v>0</v>
      </c>
      <c r="S461" s="9">
        <f t="shared" si="406"/>
        <v>0</v>
      </c>
      <c r="T461" s="9">
        <v>0</v>
      </c>
      <c r="U461" s="24">
        <f t="shared" si="414"/>
        <v>0</v>
      </c>
      <c r="V461" s="24">
        <f t="shared" si="407"/>
        <v>0</v>
      </c>
      <c r="W461" s="39">
        <v>0</v>
      </c>
      <c r="X461" s="24">
        <f t="shared" si="408"/>
        <v>0</v>
      </c>
      <c r="Y461" s="43">
        <v>0</v>
      </c>
    </row>
    <row r="462" spans="1:25" ht="109.2" hidden="1" x14ac:dyDescent="0.25">
      <c r="A462" s="10" t="s">
        <v>286</v>
      </c>
      <c r="B462" s="3" t="s">
        <v>270</v>
      </c>
      <c r="C462" s="3" t="s">
        <v>75</v>
      </c>
      <c r="D462" s="3" t="s">
        <v>24</v>
      </c>
      <c r="E462" s="20" t="s">
        <v>297</v>
      </c>
      <c r="F462" s="11" t="s">
        <v>0</v>
      </c>
      <c r="G462" s="9">
        <f>G463+G465</f>
        <v>0</v>
      </c>
      <c r="H462" s="9">
        <f t="shared" si="404"/>
        <v>4694217</v>
      </c>
      <c r="I462" s="9">
        <f>I463+I465</f>
        <v>4694217</v>
      </c>
      <c r="J462" s="36">
        <f t="shared" si="405"/>
        <v>0</v>
      </c>
      <c r="K462" s="9">
        <f>K463+K465</f>
        <v>4694217</v>
      </c>
      <c r="L462" s="36">
        <f>L463+L465</f>
        <v>11365065</v>
      </c>
      <c r="M462" s="9">
        <f t="shared" si="401"/>
        <v>6670848</v>
      </c>
      <c r="N462" s="36">
        <f>N463+N465</f>
        <v>11365065</v>
      </c>
      <c r="O462" s="9">
        <f t="shared" si="364"/>
        <v>0</v>
      </c>
      <c r="P462" s="9">
        <f t="shared" ref="P462" si="415">P463+P465</f>
        <v>0</v>
      </c>
      <c r="Q462" s="9">
        <f t="shared" si="403"/>
        <v>36174600</v>
      </c>
      <c r="R462" s="9">
        <f t="shared" ref="R462:T462" si="416">R463+R465</f>
        <v>36174600</v>
      </c>
      <c r="S462" s="9">
        <f t="shared" si="406"/>
        <v>0</v>
      </c>
      <c r="T462" s="9">
        <f t="shared" si="416"/>
        <v>36174600</v>
      </c>
      <c r="U462" s="24">
        <f>U463+U465</f>
        <v>0</v>
      </c>
      <c r="V462" s="24">
        <f t="shared" si="407"/>
        <v>38758500</v>
      </c>
      <c r="W462" s="39">
        <f>W463+W465</f>
        <v>38758500</v>
      </c>
      <c r="X462" s="24">
        <f t="shared" si="408"/>
        <v>0</v>
      </c>
      <c r="Y462" s="43">
        <f>Y463+Y465</f>
        <v>38758500</v>
      </c>
    </row>
    <row r="463" spans="1:25" ht="31.2" hidden="1" x14ac:dyDescent="0.25">
      <c r="A463" s="10" t="s">
        <v>146</v>
      </c>
      <c r="B463" s="3" t="s">
        <v>270</v>
      </c>
      <c r="C463" s="3" t="s">
        <v>75</v>
      </c>
      <c r="D463" s="3" t="s">
        <v>24</v>
      </c>
      <c r="E463" s="20" t="s">
        <v>297</v>
      </c>
      <c r="F463" s="3">
        <v>300</v>
      </c>
      <c r="G463" s="9">
        <f>G464</f>
        <v>0</v>
      </c>
      <c r="H463" s="9">
        <f t="shared" si="404"/>
        <v>2397417</v>
      </c>
      <c r="I463" s="9">
        <f>I464</f>
        <v>2397417</v>
      </c>
      <c r="J463" s="36">
        <f t="shared" si="405"/>
        <v>0</v>
      </c>
      <c r="K463" s="9">
        <f>K464</f>
        <v>2397417</v>
      </c>
      <c r="L463" s="36">
        <f>L464</f>
        <v>7534659</v>
      </c>
      <c r="M463" s="9">
        <f t="shared" si="401"/>
        <v>5137242</v>
      </c>
      <c r="N463" s="36">
        <f>N464</f>
        <v>7534659</v>
      </c>
      <c r="O463" s="9">
        <f t="shared" si="364"/>
        <v>0</v>
      </c>
      <c r="P463" s="9">
        <f t="shared" ref="P463:Y463" si="417">P464</f>
        <v>0</v>
      </c>
      <c r="Q463" s="9">
        <f t="shared" si="403"/>
        <v>0</v>
      </c>
      <c r="R463" s="9">
        <f t="shared" si="417"/>
        <v>0</v>
      </c>
      <c r="S463" s="9">
        <f t="shared" si="406"/>
        <v>0</v>
      </c>
      <c r="T463" s="9">
        <f t="shared" si="417"/>
        <v>0</v>
      </c>
      <c r="U463" s="24">
        <f t="shared" si="417"/>
        <v>0</v>
      </c>
      <c r="V463" s="24">
        <f t="shared" si="407"/>
        <v>0</v>
      </c>
      <c r="W463" s="39">
        <f t="shared" si="417"/>
        <v>0</v>
      </c>
      <c r="X463" s="24">
        <f t="shared" si="408"/>
        <v>0</v>
      </c>
      <c r="Y463" s="43">
        <f t="shared" si="417"/>
        <v>0</v>
      </c>
    </row>
    <row r="464" spans="1:25" ht="31.2" hidden="1" x14ac:dyDescent="0.25">
      <c r="A464" s="10" t="s">
        <v>153</v>
      </c>
      <c r="B464" s="3" t="s">
        <v>270</v>
      </c>
      <c r="C464" s="3" t="s">
        <v>75</v>
      </c>
      <c r="D464" s="3" t="s">
        <v>24</v>
      </c>
      <c r="E464" s="20" t="s">
        <v>297</v>
      </c>
      <c r="F464" s="3">
        <v>320</v>
      </c>
      <c r="G464" s="9"/>
      <c r="H464" s="9">
        <f t="shared" si="404"/>
        <v>2397417</v>
      </c>
      <c r="I464" s="9">
        <v>2397417</v>
      </c>
      <c r="J464" s="36">
        <f t="shared" si="405"/>
        <v>0</v>
      </c>
      <c r="K464" s="9">
        <v>2397417</v>
      </c>
      <c r="L464" s="36">
        <v>7534659</v>
      </c>
      <c r="M464" s="9">
        <f t="shared" si="401"/>
        <v>5137242</v>
      </c>
      <c r="N464" s="36">
        <v>7534659</v>
      </c>
      <c r="O464" s="9">
        <f t="shared" si="364"/>
        <v>0</v>
      </c>
      <c r="P464" s="9">
        <v>0</v>
      </c>
      <c r="Q464" s="9">
        <f t="shared" si="403"/>
        <v>0</v>
      </c>
      <c r="R464" s="9">
        <v>0</v>
      </c>
      <c r="S464" s="9">
        <f t="shared" si="406"/>
        <v>0</v>
      </c>
      <c r="T464" s="9">
        <v>0</v>
      </c>
      <c r="U464" s="24">
        <v>0</v>
      </c>
      <c r="V464" s="24">
        <f t="shared" si="407"/>
        <v>0</v>
      </c>
      <c r="W464" s="39">
        <v>0</v>
      </c>
      <c r="X464" s="24">
        <f t="shared" si="408"/>
        <v>0</v>
      </c>
      <c r="Y464" s="43">
        <v>0</v>
      </c>
    </row>
    <row r="465" spans="1:25" ht="46.8" hidden="1" x14ac:dyDescent="0.25">
      <c r="A465" s="10" t="s">
        <v>120</v>
      </c>
      <c r="B465" s="3" t="s">
        <v>270</v>
      </c>
      <c r="C465" s="3" t="s">
        <v>75</v>
      </c>
      <c r="D465" s="3" t="s">
        <v>24</v>
      </c>
      <c r="E465" s="20" t="s">
        <v>297</v>
      </c>
      <c r="F465" s="3" t="s">
        <v>121</v>
      </c>
      <c r="G465" s="9">
        <f>G466</f>
        <v>0</v>
      </c>
      <c r="H465" s="9">
        <f t="shared" si="404"/>
        <v>2296800</v>
      </c>
      <c r="I465" s="9">
        <f>I466</f>
        <v>2296800</v>
      </c>
      <c r="J465" s="36">
        <f t="shared" si="405"/>
        <v>0</v>
      </c>
      <c r="K465" s="9">
        <f>K466</f>
        <v>2296800</v>
      </c>
      <c r="L465" s="36">
        <f>L466</f>
        <v>3830406</v>
      </c>
      <c r="M465" s="9">
        <f t="shared" si="401"/>
        <v>1533606</v>
      </c>
      <c r="N465" s="36">
        <f>N466</f>
        <v>3830406</v>
      </c>
      <c r="O465" s="9">
        <f t="shared" si="364"/>
        <v>0</v>
      </c>
      <c r="P465" s="9">
        <f t="shared" ref="P465:Y465" si="418">P466</f>
        <v>0</v>
      </c>
      <c r="Q465" s="9">
        <f t="shared" si="403"/>
        <v>36174600</v>
      </c>
      <c r="R465" s="9">
        <f t="shared" si="418"/>
        <v>36174600</v>
      </c>
      <c r="S465" s="9">
        <f t="shared" si="406"/>
        <v>0</v>
      </c>
      <c r="T465" s="9">
        <f t="shared" si="418"/>
        <v>36174600</v>
      </c>
      <c r="U465" s="24">
        <f t="shared" si="418"/>
        <v>0</v>
      </c>
      <c r="V465" s="24">
        <f t="shared" si="407"/>
        <v>38758500</v>
      </c>
      <c r="W465" s="39">
        <f t="shared" si="418"/>
        <v>38758500</v>
      </c>
      <c r="X465" s="24">
        <f t="shared" si="408"/>
        <v>0</v>
      </c>
      <c r="Y465" s="43">
        <f t="shared" si="418"/>
        <v>38758500</v>
      </c>
    </row>
    <row r="466" spans="1:25" ht="15.6" hidden="1" x14ac:dyDescent="0.25">
      <c r="A466" s="10" t="s">
        <v>122</v>
      </c>
      <c r="B466" s="3" t="s">
        <v>270</v>
      </c>
      <c r="C466" s="3" t="s">
        <v>75</v>
      </c>
      <c r="D466" s="3" t="s">
        <v>24</v>
      </c>
      <c r="E466" s="20" t="s">
        <v>297</v>
      </c>
      <c r="F466" s="3" t="s">
        <v>123</v>
      </c>
      <c r="G466" s="9"/>
      <c r="H466" s="9">
        <f t="shared" si="404"/>
        <v>2296800</v>
      </c>
      <c r="I466" s="9">
        <v>2296800</v>
      </c>
      <c r="J466" s="36">
        <f t="shared" si="405"/>
        <v>0</v>
      </c>
      <c r="K466" s="9">
        <v>2296800</v>
      </c>
      <c r="L466" s="36">
        <v>3830406</v>
      </c>
      <c r="M466" s="9">
        <f t="shared" si="401"/>
        <v>1533606</v>
      </c>
      <c r="N466" s="36">
        <v>3830406</v>
      </c>
      <c r="O466" s="9">
        <f t="shared" si="364"/>
        <v>0</v>
      </c>
      <c r="P466" s="9">
        <v>0</v>
      </c>
      <c r="Q466" s="9">
        <f t="shared" si="403"/>
        <v>36174600</v>
      </c>
      <c r="R466" s="9">
        <v>36174600</v>
      </c>
      <c r="S466" s="9">
        <f t="shared" si="406"/>
        <v>0</v>
      </c>
      <c r="T466" s="9">
        <v>36174600</v>
      </c>
      <c r="U466" s="24"/>
      <c r="V466" s="24">
        <f t="shared" si="407"/>
        <v>38758500</v>
      </c>
      <c r="W466" s="39">
        <v>38758500</v>
      </c>
      <c r="X466" s="24">
        <f t="shared" si="408"/>
        <v>0</v>
      </c>
      <c r="Y466" s="43">
        <v>38758500</v>
      </c>
    </row>
    <row r="467" spans="1:25" ht="15.6" x14ac:dyDescent="0.25">
      <c r="A467" s="62" t="s">
        <v>280</v>
      </c>
      <c r="B467" s="62"/>
      <c r="C467" s="62"/>
      <c r="D467" s="62"/>
      <c r="E467" s="62"/>
      <c r="F467" s="62"/>
      <c r="G467" s="7">
        <f>G19+G202+G230+G325+G382+G397+G411</f>
        <v>534029885.75999993</v>
      </c>
      <c r="H467" s="7">
        <f t="shared" si="404"/>
        <v>20678584.399999917</v>
      </c>
      <c r="I467" s="7">
        <f>I19+I202+I230+I325+I382+I397+I411</f>
        <v>554708470.15999985</v>
      </c>
      <c r="J467" s="35">
        <f t="shared" si="405"/>
        <v>8237787.8600001335</v>
      </c>
      <c r="K467" s="7">
        <f>K19+K202+K230+K325+K382+K397+K411</f>
        <v>562946258.01999998</v>
      </c>
      <c r="L467" s="35">
        <f>L19+L202+L230+L325+L382+L397+L411</f>
        <v>628554648.75999987</v>
      </c>
      <c r="M467" s="7">
        <f t="shared" si="401"/>
        <v>65608390.73999989</v>
      </c>
      <c r="N467" s="35">
        <f>N19+N202+N230+N325+N382+N397+N411</f>
        <v>635285448.75999999</v>
      </c>
      <c r="O467" s="7">
        <f t="shared" si="364"/>
        <v>6730800.0000001192</v>
      </c>
      <c r="P467" s="7">
        <f>P19+P202+P230+P325+P382+P397+P411</f>
        <v>469123878.78999996</v>
      </c>
      <c r="Q467" s="7">
        <f t="shared" si="403"/>
        <v>0</v>
      </c>
      <c r="R467" s="7">
        <f>R19+R202+R230+R325+R382+R397+R411</f>
        <v>469123878.78999996</v>
      </c>
      <c r="S467" s="7">
        <f t="shared" si="406"/>
        <v>0</v>
      </c>
      <c r="T467" s="7">
        <f>T19+T202+T230+T325+T382+T397+T411</f>
        <v>469123878.78999996</v>
      </c>
      <c r="U467" s="28">
        <f>U19+U202+U230+U325+U382+U397+U411</f>
        <v>472349065.82999992</v>
      </c>
      <c r="V467" s="28">
        <f t="shared" si="407"/>
        <v>0</v>
      </c>
      <c r="W467" s="42">
        <f>W19+W202+W230+W325+W382+W397+W411</f>
        <v>472349065.82999992</v>
      </c>
      <c r="X467" s="28">
        <f t="shared" si="408"/>
        <v>0</v>
      </c>
      <c r="Y467" s="47">
        <f>Y19+Y202+Y230+Y325+Y382+Y397+Y411</f>
        <v>472349065.82999992</v>
      </c>
    </row>
  </sheetData>
  <mergeCells count="15">
    <mergeCell ref="E11:X11"/>
    <mergeCell ref="A16:U16"/>
    <mergeCell ref="A467:F467"/>
    <mergeCell ref="A14:Y14"/>
    <mergeCell ref="E1:U1"/>
    <mergeCell ref="E2:V2"/>
    <mergeCell ref="E5:V5"/>
    <mergeCell ref="G15:U15"/>
    <mergeCell ref="E12:V12"/>
    <mergeCell ref="E3:X3"/>
    <mergeCell ref="E6:V6"/>
    <mergeCell ref="E8:V8"/>
    <mergeCell ref="E9:V9"/>
    <mergeCell ref="E10:V10"/>
    <mergeCell ref="E4:X4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2024-11-28T08:25:08Z</dcterms:modified>
</cp:coreProperties>
</file>