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5621"/>
</workbook>
</file>

<file path=xl/calcChain.xml><?xml version="1.0" encoding="utf-8"?>
<calcChain xmlns="http://schemas.openxmlformats.org/spreadsheetml/2006/main">
  <c r="G5" i="4" l="1"/>
  <c r="J8" i="4" l="1"/>
  <c r="I8" i="4"/>
  <c r="H8" i="4"/>
  <c r="G8" i="4"/>
  <c r="H6" i="4" l="1"/>
  <c r="G10" i="4" l="1"/>
  <c r="G9" i="4"/>
  <c r="G7" i="4"/>
  <c r="G6" i="4"/>
  <c r="H10" i="4"/>
  <c r="H9" i="4"/>
  <c r="H7" i="4"/>
  <c r="H5" i="4"/>
  <c r="J10" i="4" l="1"/>
  <c r="J9" i="4"/>
  <c r="J7" i="4"/>
  <c r="J6" i="4"/>
  <c r="J5" i="4"/>
  <c r="I10" i="4"/>
  <c r="I9" i="4"/>
  <c r="I7" i="4"/>
  <c r="I6" i="4"/>
  <c r="I5" i="4"/>
  <c r="C11" i="4" l="1"/>
  <c r="L11" i="4" l="1"/>
  <c r="K11" i="4"/>
  <c r="F11" i="4"/>
  <c r="E11" i="4"/>
  <c r="D11" i="4"/>
  <c r="G11" i="4" l="1"/>
  <c r="H11" i="4"/>
  <c r="J11" i="4"/>
  <c r="I11" i="4"/>
</calcChain>
</file>

<file path=xl/sharedStrings.xml><?xml version="1.0" encoding="utf-8"?>
<sst xmlns="http://schemas.openxmlformats.org/spreadsheetml/2006/main" count="27" uniqueCount="27">
  <si>
    <t>рублей</t>
  </si>
  <si>
    <t>Наименование</t>
  </si>
  <si>
    <t>ИТОГО:</t>
  </si>
  <si>
    <t>ГП</t>
  </si>
  <si>
    <t>Непрограммная деятельность</t>
  </si>
  <si>
    <t>70</t>
  </si>
  <si>
    <t>2025 год</t>
  </si>
  <si>
    <t>Реализация полномочий органов местного самоуправления Клинцовского муниципального района Брянской области</t>
  </si>
  <si>
    <t>Управление муниципальными финансами Клинцовского муниципального района Брянской области</t>
  </si>
  <si>
    <t>Развитие образования Клинцовского муниципального района Брянской области</t>
  </si>
  <si>
    <t>Развитие, симулирование и оптимизация деятельности учреждений культуры, спорта, молодежной политики в Клинцовском муниципальном районе Брянской области</t>
  </si>
  <si>
    <t>Управление муниципальным имуществом Клинцовского муниципального района Брянской области</t>
  </si>
  <si>
    <t>01</t>
  </si>
  <si>
    <t>02</t>
  </si>
  <si>
    <t>03</t>
  </si>
  <si>
    <t>04</t>
  </si>
  <si>
    <t>05</t>
  </si>
  <si>
    <t>2026 год</t>
  </si>
  <si>
    <t>Анализ изменения  бюджета Клинцовского муниципального района Брянской области  по программной структуре в 2023 - 2027 годах</t>
  </si>
  <si>
    <t>2027 год</t>
  </si>
  <si>
    <t>2024 год (первоначальный)</t>
  </si>
  <si>
    <t>2024 год оценка</t>
  </si>
  <si>
    <t>2025 - 2024
(оценка)</t>
  </si>
  <si>
    <t>2025 / 2024
(оценка)</t>
  </si>
  <si>
    <t>2023 год (факт)</t>
  </si>
  <si>
    <t>2025 - 2023</t>
  </si>
  <si>
    <t>2025 /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</si>
</sst>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9" formatCode="#,##0.00\ _₽"/>
  </numFmts>
  <fonts count="7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9" fontId="4" fillId="0" borderId="2" xfId="0" quotePrefix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9" fontId="4" fillId="0" borderId="0" xfId="0" applyNumberFormat="1" applyFont="1" applyFill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zoomScale="80" zoomScaleNormal="80" workbookViewId="0">
      <pane xSplit="2" ySplit="4" topLeftCell="E6" activePane="bottomRight" state="frozen"/>
      <selection pane="topRight" activeCell="C1" sqref="C1"/>
      <selection pane="bottomLeft" activeCell="A5" sqref="A5"/>
      <selection pane="bottomRight" activeCell="L9" sqref="L9"/>
    </sheetView>
  </sheetViews>
  <sheetFormatPr defaultColWidth="9.33203125" defaultRowHeight="15" x14ac:dyDescent="0.25"/>
  <cols>
    <col min="1" max="1" width="46" style="1" customWidth="1"/>
    <col min="2" max="2" width="10" style="1" customWidth="1"/>
    <col min="3" max="3" width="25" style="1" customWidth="1"/>
    <col min="4" max="4" width="26" style="1" customWidth="1"/>
    <col min="5" max="6" width="25" style="1" customWidth="1"/>
    <col min="7" max="10" width="21.77734375" style="1" customWidth="1"/>
    <col min="11" max="11" width="25.44140625" style="1" customWidth="1"/>
    <col min="12" max="12" width="26.109375" style="1" customWidth="1"/>
    <col min="13" max="16384" width="9.33203125" style="1"/>
  </cols>
  <sheetData>
    <row r="1" spans="1:12" ht="32.25" customHeight="1" x14ac:dyDescent="0.2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56.25" customHeight="1" x14ac:dyDescent="0.25">
      <c r="A3" s="14" t="s">
        <v>1</v>
      </c>
      <c r="B3" s="14" t="s">
        <v>3</v>
      </c>
      <c r="C3" s="15" t="s">
        <v>24</v>
      </c>
      <c r="D3" s="15" t="s">
        <v>20</v>
      </c>
      <c r="E3" s="15" t="s">
        <v>21</v>
      </c>
      <c r="F3" s="15" t="s">
        <v>6</v>
      </c>
      <c r="G3" s="15" t="s">
        <v>25</v>
      </c>
      <c r="H3" s="15" t="s">
        <v>26</v>
      </c>
      <c r="I3" s="15" t="s">
        <v>22</v>
      </c>
      <c r="J3" s="15" t="s">
        <v>23</v>
      </c>
      <c r="K3" s="15" t="s">
        <v>17</v>
      </c>
      <c r="L3" s="15" t="s">
        <v>19</v>
      </c>
    </row>
    <row r="4" spans="1:12" ht="14.25" customHeigh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81.75" customHeight="1" x14ac:dyDescent="0.25">
      <c r="A5" s="3" t="s">
        <v>7</v>
      </c>
      <c r="B5" s="4" t="s">
        <v>12</v>
      </c>
      <c r="C5" s="5">
        <v>129273664.70999999</v>
      </c>
      <c r="D5" s="6">
        <v>123843948.00999999</v>
      </c>
      <c r="E5" s="6">
        <v>138852789.08000001</v>
      </c>
      <c r="F5" s="20">
        <v>89871962.219999999</v>
      </c>
      <c r="G5" s="6">
        <f>F5-C5</f>
        <v>-39401702.489999995</v>
      </c>
      <c r="H5" s="7">
        <f>IFERROR(F5/C5,"-")</f>
        <v>0.69520704330313565</v>
      </c>
      <c r="I5" s="8">
        <f>F5-E5</f>
        <v>-48980826.860000014</v>
      </c>
      <c r="J5" s="9">
        <f>IFERROR(F5/E5,"-")</f>
        <v>0.64724635936711561</v>
      </c>
      <c r="K5" s="6">
        <v>83912208.790000007</v>
      </c>
      <c r="L5" s="6">
        <v>84865987.310000002</v>
      </c>
    </row>
    <row r="6" spans="1:12" ht="78" customHeight="1" x14ac:dyDescent="0.25">
      <c r="A6" s="3" t="s">
        <v>8</v>
      </c>
      <c r="B6" s="10" t="s">
        <v>13</v>
      </c>
      <c r="C6" s="5">
        <v>13222466.82</v>
      </c>
      <c r="D6" s="6">
        <v>15314100</v>
      </c>
      <c r="E6" s="6">
        <v>16046600</v>
      </c>
      <c r="F6" s="6">
        <v>19003500</v>
      </c>
      <c r="G6" s="6">
        <f t="shared" ref="G6:G11" si="0">F6-C6</f>
        <v>5781033.1799999997</v>
      </c>
      <c r="H6" s="7">
        <f>IFERROR(F6/C6,"-")</f>
        <v>1.4372129088087966</v>
      </c>
      <c r="I6" s="8">
        <f t="shared" ref="I6:I11" si="1">F6-E6</f>
        <v>2956900</v>
      </c>
      <c r="J6" s="9">
        <f t="shared" ref="J6:J10" si="2">IFERROR(F6/E6,"-")</f>
        <v>1.1842695648922512</v>
      </c>
      <c r="K6" s="6">
        <v>17003500</v>
      </c>
      <c r="L6" s="6">
        <v>16748500</v>
      </c>
    </row>
    <row r="7" spans="1:12" ht="78.75" customHeight="1" x14ac:dyDescent="0.25">
      <c r="A7" s="3" t="s">
        <v>9</v>
      </c>
      <c r="B7" s="4" t="s">
        <v>14</v>
      </c>
      <c r="C7" s="5">
        <v>316121168.86000001</v>
      </c>
      <c r="D7" s="6">
        <v>321840474.30000001</v>
      </c>
      <c r="E7" s="6">
        <v>393650465.23000002</v>
      </c>
      <c r="F7" s="6">
        <v>360037397.62</v>
      </c>
      <c r="G7" s="6">
        <f t="shared" si="0"/>
        <v>43916228.75999999</v>
      </c>
      <c r="H7" s="7">
        <f t="shared" ref="H7:H11" si="3">IFERROR(F7/C7,"-")</f>
        <v>1.1389221383634991</v>
      </c>
      <c r="I7" s="8">
        <f t="shared" si="1"/>
        <v>-33613067.610000014</v>
      </c>
      <c r="J7" s="9">
        <f t="shared" si="2"/>
        <v>0.91461189410671528</v>
      </c>
      <c r="K7" s="6">
        <v>346555977.05000001</v>
      </c>
      <c r="L7" s="6">
        <v>351956595.05000001</v>
      </c>
    </row>
    <row r="8" spans="1:12" ht="120" customHeight="1" x14ac:dyDescent="0.25">
      <c r="A8" s="3" t="s">
        <v>10</v>
      </c>
      <c r="B8" s="4" t="s">
        <v>15</v>
      </c>
      <c r="C8" s="5">
        <v>22227255.879999999</v>
      </c>
      <c r="D8" s="6">
        <v>30154163.449999999</v>
      </c>
      <c r="E8" s="6">
        <v>32361808.449999999</v>
      </c>
      <c r="F8" s="6">
        <v>31069796.469999999</v>
      </c>
      <c r="G8" s="6">
        <f t="shared" si="0"/>
        <v>8842540.5899999999</v>
      </c>
      <c r="H8" s="7">
        <f t="shared" si="3"/>
        <v>1.3978242135573957</v>
      </c>
      <c r="I8" s="8">
        <f t="shared" si="1"/>
        <v>-1292011.9800000004</v>
      </c>
      <c r="J8" s="9">
        <f t="shared" si="2"/>
        <v>0.96007602659177105</v>
      </c>
      <c r="K8" s="6">
        <v>30092596.469999999</v>
      </c>
      <c r="L8" s="6">
        <v>29863264.949999999</v>
      </c>
    </row>
    <row r="9" spans="1:12" ht="87" customHeight="1" x14ac:dyDescent="0.25">
      <c r="A9" s="3" t="s">
        <v>11</v>
      </c>
      <c r="B9" s="4" t="s">
        <v>16</v>
      </c>
      <c r="C9" s="5">
        <v>25447435.82</v>
      </c>
      <c r="D9" s="6">
        <v>38929900</v>
      </c>
      <c r="E9" s="6">
        <v>48391265</v>
      </c>
      <c r="F9" s="6">
        <v>39829065.789999999</v>
      </c>
      <c r="G9" s="6">
        <f t="shared" si="0"/>
        <v>14381629.969999999</v>
      </c>
      <c r="H9" s="7">
        <f t="shared" si="3"/>
        <v>1.5651504564832026</v>
      </c>
      <c r="I9" s="8">
        <f t="shared" si="1"/>
        <v>-8562199.2100000009</v>
      </c>
      <c r="J9" s="9">
        <f t="shared" si="2"/>
        <v>0.82306312492554179</v>
      </c>
      <c r="K9" s="6">
        <v>41859186.789999999</v>
      </c>
      <c r="L9" s="6">
        <v>41743386.789999999</v>
      </c>
    </row>
    <row r="10" spans="1:12" ht="18" x14ac:dyDescent="0.25">
      <c r="A10" s="3" t="s">
        <v>4</v>
      </c>
      <c r="B10" s="4" t="s">
        <v>5</v>
      </c>
      <c r="C10" s="5">
        <v>3868191.75</v>
      </c>
      <c r="D10" s="6">
        <v>3947300</v>
      </c>
      <c r="E10" s="6">
        <v>4782521.0000000009</v>
      </c>
      <c r="F10" s="6">
        <v>4234700</v>
      </c>
      <c r="G10" s="6">
        <f t="shared" si="0"/>
        <v>366508.25</v>
      </c>
      <c r="H10" s="7">
        <f t="shared" si="3"/>
        <v>1.0947492455615728</v>
      </c>
      <c r="I10" s="8">
        <f t="shared" si="1"/>
        <v>-547821.00000000093</v>
      </c>
      <c r="J10" s="9">
        <f t="shared" si="2"/>
        <v>0.88545350872479167</v>
      </c>
      <c r="K10" s="6">
        <v>9227500</v>
      </c>
      <c r="L10" s="6">
        <v>14857500</v>
      </c>
    </row>
    <row r="11" spans="1:12" ht="25.5" customHeight="1" x14ac:dyDescent="0.25">
      <c r="A11" s="18" t="s">
        <v>2</v>
      </c>
      <c r="B11" s="19"/>
      <c r="C11" s="11">
        <f>SUM(C5:C10)</f>
        <v>510160183.83999997</v>
      </c>
      <c r="D11" s="11">
        <f>SUM(D5:D10)</f>
        <v>534029885.75999999</v>
      </c>
      <c r="E11" s="11">
        <f>SUM(E5:E10)</f>
        <v>634085448.76000011</v>
      </c>
      <c r="F11" s="11">
        <f>SUM(F5:F10)</f>
        <v>544046422.10000002</v>
      </c>
      <c r="G11" s="11">
        <f t="shared" si="0"/>
        <v>33886238.26000005</v>
      </c>
      <c r="H11" s="12">
        <f t="shared" si="3"/>
        <v>1.0664227419806398</v>
      </c>
      <c r="I11" s="13">
        <f t="shared" si="1"/>
        <v>-90039026.660000086</v>
      </c>
      <c r="J11" s="12">
        <f>IFERROR(F11/E11,"-")</f>
        <v>0.85800174592229184</v>
      </c>
      <c r="K11" s="11">
        <f>SUM(K5:K10)</f>
        <v>528650969.10000008</v>
      </c>
      <c r="L11" s="11">
        <f>SUM(L5:L10)</f>
        <v>540035234.10000002</v>
      </c>
    </row>
  </sheetData>
  <autoFilter ref="A4:L4"/>
  <mergeCells count="3">
    <mergeCell ref="A1:L1"/>
    <mergeCell ref="A2:L2"/>
    <mergeCell ref="A11:B11"/>
  </mergeCells>
  <conditionalFormatting sqref="H5:H10">
    <cfRule type="colorScale" priority="10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10">
    <cfRule type="colorScale" priority="12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52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2024-11-12T08:40:41Z</dcterms:modified>
</cp:coreProperties>
</file>