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28" windowWidth="14808" windowHeight="7896"/>
  </bookViews>
  <sheets>
    <sheet name="Table1" sheetId="1" r:id="rId1"/>
  </sheets>
  <calcPr calcId="145621"/>
</workbook>
</file>

<file path=xl/calcChain.xml><?xml version="1.0" encoding="utf-8"?>
<calcChain xmlns="http://schemas.openxmlformats.org/spreadsheetml/2006/main">
  <c r="P140" i="1" l="1"/>
  <c r="Q140" i="1"/>
  <c r="R140" i="1"/>
  <c r="R139" i="1" s="1"/>
  <c r="S140" i="1"/>
  <c r="T140" i="1"/>
  <c r="P139" i="1"/>
  <c r="Q139" i="1"/>
  <c r="S139" i="1"/>
  <c r="T139" i="1"/>
  <c r="P142" i="1"/>
  <c r="P141" i="1" s="1"/>
  <c r="Q142" i="1"/>
  <c r="R142" i="1"/>
  <c r="R141" i="1" s="1"/>
  <c r="T142" i="1"/>
  <c r="T141" i="1" s="1"/>
  <c r="Q141" i="1"/>
  <c r="L80" i="1"/>
  <c r="L81" i="1"/>
  <c r="L82" i="1"/>
  <c r="L83" i="1"/>
  <c r="L84" i="1"/>
  <c r="L85" i="1"/>
  <c r="L86" i="1"/>
  <c r="L87" i="1"/>
  <c r="L88" i="1"/>
  <c r="L89" i="1"/>
  <c r="L90" i="1"/>
  <c r="L91" i="1"/>
  <c r="L92" i="1"/>
  <c r="L93" i="1"/>
  <c r="L94" i="1"/>
  <c r="L95" i="1"/>
  <c r="L96" i="1"/>
  <c r="L97" i="1"/>
  <c r="L98" i="1"/>
  <c r="L99" i="1"/>
  <c r="L100" i="1"/>
  <c r="L101" i="1"/>
  <c r="L102" i="1"/>
  <c r="L103" i="1"/>
  <c r="L104" i="1"/>
  <c r="L105" i="1"/>
  <c r="L106" i="1"/>
  <c r="L107" i="1"/>
  <c r="L108" i="1"/>
  <c r="L109" i="1"/>
  <c r="L110" i="1"/>
  <c r="L111" i="1"/>
  <c r="L112" i="1"/>
  <c r="L113" i="1"/>
  <c r="L114" i="1"/>
  <c r="L115" i="1"/>
  <c r="L116" i="1"/>
  <c r="L117" i="1"/>
  <c r="L118" i="1"/>
  <c r="L119" i="1"/>
  <c r="L120" i="1"/>
  <c r="L121" i="1"/>
  <c r="L122" i="1"/>
  <c r="L123" i="1"/>
  <c r="L124" i="1"/>
  <c r="L125" i="1"/>
  <c r="L126" i="1"/>
  <c r="L127" i="1"/>
  <c r="L128" i="1"/>
  <c r="L129" i="1"/>
  <c r="L130" i="1"/>
  <c r="L131" i="1"/>
  <c r="L132" i="1"/>
  <c r="L133" i="1"/>
  <c r="L134" i="1"/>
  <c r="L135" i="1"/>
  <c r="L136" i="1"/>
  <c r="L137" i="1"/>
  <c r="L138" i="1"/>
  <c r="L143" i="1"/>
  <c r="S20" i="1"/>
  <c r="S21" i="1"/>
  <c r="S22" i="1"/>
  <c r="S23" i="1"/>
  <c r="S24" i="1"/>
  <c r="S25" i="1"/>
  <c r="S26" i="1"/>
  <c r="S27" i="1"/>
  <c r="S28" i="1"/>
  <c r="S29" i="1"/>
  <c r="S30" i="1"/>
  <c r="S31" i="1"/>
  <c r="S32" i="1"/>
  <c r="S33" i="1"/>
  <c r="S34" i="1"/>
  <c r="S35" i="1"/>
  <c r="S36" i="1"/>
  <c r="S37" i="1"/>
  <c r="S38" i="1"/>
  <c r="S39" i="1"/>
  <c r="S40" i="1"/>
  <c r="S41" i="1"/>
  <c r="S42" i="1"/>
  <c r="S43" i="1"/>
  <c r="S44" i="1"/>
  <c r="S45" i="1"/>
  <c r="S46" i="1"/>
  <c r="S47" i="1"/>
  <c r="S48" i="1"/>
  <c r="S49" i="1"/>
  <c r="S50" i="1"/>
  <c r="S51" i="1"/>
  <c r="S52" i="1"/>
  <c r="S53" i="1"/>
  <c r="S54" i="1"/>
  <c r="S55" i="1"/>
  <c r="S56" i="1"/>
  <c r="S57" i="1"/>
  <c r="S58" i="1"/>
  <c r="S59" i="1"/>
  <c r="S60" i="1"/>
  <c r="S61" i="1"/>
  <c r="S62" i="1"/>
  <c r="S63" i="1"/>
  <c r="S64" i="1"/>
  <c r="S65" i="1"/>
  <c r="S66" i="1"/>
  <c r="S67" i="1"/>
  <c r="S68" i="1"/>
  <c r="S69" i="1"/>
  <c r="S70" i="1"/>
  <c r="S71" i="1"/>
  <c r="S72" i="1"/>
  <c r="S73" i="1"/>
  <c r="S74" i="1"/>
  <c r="S75" i="1"/>
  <c r="S76" i="1"/>
  <c r="S77" i="1"/>
  <c r="S78" i="1"/>
  <c r="S79" i="1"/>
  <c r="S80" i="1"/>
  <c r="S81" i="1"/>
  <c r="S82" i="1"/>
  <c r="S83" i="1"/>
  <c r="S84" i="1"/>
  <c r="S85" i="1"/>
  <c r="S86" i="1"/>
  <c r="S87" i="1"/>
  <c r="S88" i="1"/>
  <c r="S89" i="1"/>
  <c r="S90" i="1"/>
  <c r="S91" i="1"/>
  <c r="S92" i="1"/>
  <c r="S93" i="1"/>
  <c r="S94" i="1"/>
  <c r="S95" i="1"/>
  <c r="S96" i="1"/>
  <c r="S97" i="1"/>
  <c r="S98" i="1"/>
  <c r="S99" i="1"/>
  <c r="S100" i="1"/>
  <c r="S101" i="1"/>
  <c r="S102" i="1"/>
  <c r="S103" i="1"/>
  <c r="S104" i="1"/>
  <c r="S105" i="1"/>
  <c r="S106" i="1"/>
  <c r="S107" i="1"/>
  <c r="S108" i="1"/>
  <c r="S109" i="1"/>
  <c r="S110" i="1"/>
  <c r="S111" i="1"/>
  <c r="S112" i="1"/>
  <c r="S113" i="1"/>
  <c r="S114" i="1"/>
  <c r="S115" i="1"/>
  <c r="S116" i="1"/>
  <c r="S117" i="1"/>
  <c r="S118" i="1"/>
  <c r="S119" i="1"/>
  <c r="S120" i="1"/>
  <c r="S121" i="1"/>
  <c r="S122" i="1"/>
  <c r="S123" i="1"/>
  <c r="S124" i="1"/>
  <c r="S125" i="1"/>
  <c r="S126" i="1"/>
  <c r="S127" i="1"/>
  <c r="S128" i="1"/>
  <c r="S129" i="1"/>
  <c r="S130" i="1"/>
  <c r="S131" i="1"/>
  <c r="S132" i="1"/>
  <c r="S133" i="1"/>
  <c r="S134" i="1"/>
  <c r="S135" i="1"/>
  <c r="S136" i="1"/>
  <c r="S137" i="1"/>
  <c r="S138" i="1"/>
  <c r="S143" i="1"/>
  <c r="S142" i="1" s="1"/>
  <c r="S141" i="1" s="1"/>
  <c r="S144" i="1"/>
  <c r="S145" i="1"/>
  <c r="S146" i="1"/>
  <c r="S147" i="1"/>
  <c r="S148" i="1"/>
  <c r="S149" i="1"/>
  <c r="S150" i="1"/>
  <c r="S151" i="1"/>
  <c r="S152" i="1"/>
  <c r="S153" i="1"/>
  <c r="S154" i="1"/>
  <c r="S155" i="1"/>
  <c r="S156" i="1"/>
  <c r="S157" i="1"/>
  <c r="S158" i="1"/>
  <c r="S159" i="1"/>
  <c r="S160" i="1"/>
  <c r="S161" i="1"/>
  <c r="S162" i="1"/>
  <c r="S163" i="1"/>
  <c r="S164" i="1"/>
  <c r="S165" i="1"/>
  <c r="S166" i="1"/>
  <c r="S167" i="1"/>
  <c r="S168" i="1"/>
  <c r="S169" i="1"/>
  <c r="S170" i="1"/>
  <c r="S171" i="1"/>
  <c r="S172" i="1"/>
  <c r="S173" i="1"/>
  <c r="S174" i="1"/>
  <c r="S175" i="1"/>
  <c r="S176" i="1"/>
  <c r="S177" i="1"/>
  <c r="S178" i="1"/>
  <c r="S179" i="1"/>
  <c r="S180" i="1"/>
  <c r="S181" i="1"/>
  <c r="S182" i="1"/>
  <c r="S183" i="1"/>
  <c r="S184" i="1"/>
  <c r="S185" i="1"/>
  <c r="S186" i="1"/>
  <c r="S187" i="1"/>
  <c r="S188" i="1"/>
  <c r="S189" i="1"/>
  <c r="S190" i="1"/>
  <c r="S191" i="1"/>
  <c r="S192" i="1"/>
  <c r="S193" i="1"/>
  <c r="S194" i="1"/>
  <c r="S195" i="1"/>
  <c r="S196" i="1"/>
  <c r="S197" i="1"/>
  <c r="S198" i="1"/>
  <c r="S199" i="1"/>
  <c r="S200" i="1"/>
  <c r="S201" i="1"/>
  <c r="S202" i="1"/>
  <c r="S203" i="1"/>
  <c r="S204" i="1"/>
  <c r="S205" i="1"/>
  <c r="S206" i="1"/>
  <c r="S207" i="1"/>
  <c r="S208" i="1"/>
  <c r="S209" i="1"/>
  <c r="S210" i="1"/>
  <c r="S211" i="1"/>
  <c r="S212" i="1"/>
  <c r="S213" i="1"/>
  <c r="S214" i="1"/>
  <c r="S215" i="1"/>
  <c r="S216" i="1"/>
  <c r="S217" i="1"/>
  <c r="S218" i="1"/>
  <c r="S219" i="1"/>
  <c r="S220" i="1"/>
  <c r="S221" i="1"/>
  <c r="S222" i="1"/>
  <c r="S223" i="1"/>
  <c r="S224" i="1"/>
  <c r="S225" i="1"/>
  <c r="S226" i="1"/>
  <c r="S227" i="1"/>
  <c r="S228" i="1"/>
  <c r="S229" i="1"/>
  <c r="S230" i="1"/>
  <c r="S231" i="1"/>
  <c r="S232" i="1"/>
  <c r="S233" i="1"/>
  <c r="S234" i="1"/>
  <c r="S235" i="1"/>
  <c r="S236" i="1"/>
  <c r="S237" i="1"/>
  <c r="S238" i="1"/>
  <c r="S239" i="1"/>
  <c r="S240" i="1"/>
  <c r="S241" i="1"/>
  <c r="S242" i="1"/>
  <c r="S243" i="1"/>
  <c r="S244" i="1"/>
  <c r="S245" i="1"/>
  <c r="S246" i="1"/>
  <c r="S247" i="1"/>
  <c r="S248" i="1"/>
  <c r="S249" i="1"/>
  <c r="S250" i="1"/>
  <c r="S251" i="1"/>
  <c r="S252" i="1"/>
  <c r="S253" i="1"/>
  <c r="S254" i="1"/>
  <c r="S255" i="1"/>
  <c r="S256" i="1"/>
  <c r="S257" i="1"/>
  <c r="S258" i="1"/>
  <c r="S259" i="1"/>
  <c r="S260" i="1"/>
  <c r="S261" i="1"/>
  <c r="S262" i="1"/>
  <c r="S263" i="1"/>
  <c r="S264" i="1"/>
  <c r="S265" i="1"/>
  <c r="S266" i="1"/>
  <c r="S267" i="1"/>
  <c r="S268" i="1"/>
  <c r="S269" i="1"/>
  <c r="S270" i="1"/>
  <c r="S271" i="1"/>
  <c r="S272" i="1"/>
  <c r="S273" i="1"/>
  <c r="S274" i="1"/>
  <c r="S275" i="1"/>
  <c r="S276" i="1"/>
  <c r="S277" i="1"/>
  <c r="S278" i="1"/>
  <c r="S279" i="1"/>
  <c r="S280" i="1"/>
  <c r="S281" i="1"/>
  <c r="S282" i="1"/>
  <c r="S283" i="1"/>
  <c r="S284" i="1"/>
  <c r="S285" i="1"/>
  <c r="S286" i="1"/>
  <c r="S287" i="1"/>
  <c r="S288" i="1"/>
  <c r="S289" i="1"/>
  <c r="S290" i="1"/>
  <c r="S291" i="1"/>
  <c r="S292" i="1"/>
  <c r="S293" i="1"/>
  <c r="S294" i="1"/>
  <c r="S295" i="1"/>
  <c r="S296" i="1"/>
  <c r="S297" i="1"/>
  <c r="S298" i="1"/>
  <c r="S299" i="1"/>
  <c r="S300" i="1"/>
  <c r="S301" i="1"/>
  <c r="S302" i="1"/>
  <c r="S303" i="1"/>
  <c r="S304" i="1"/>
  <c r="S305" i="1"/>
  <c r="S306" i="1"/>
  <c r="S307" i="1"/>
  <c r="S308" i="1"/>
  <c r="S309" i="1"/>
  <c r="S310" i="1"/>
  <c r="S311" i="1"/>
  <c r="S312" i="1"/>
  <c r="S313" i="1"/>
  <c r="S314" i="1"/>
  <c r="S315" i="1"/>
  <c r="S316" i="1"/>
  <c r="S317" i="1"/>
  <c r="S318" i="1"/>
  <c r="S319" i="1"/>
  <c r="S320" i="1"/>
  <c r="S321" i="1"/>
  <c r="S322" i="1"/>
  <c r="S323" i="1"/>
  <c r="S324" i="1"/>
  <c r="S325" i="1"/>
  <c r="S326" i="1"/>
  <c r="S327" i="1"/>
  <c r="S328" i="1"/>
  <c r="S329" i="1"/>
  <c r="S330" i="1"/>
  <c r="S331" i="1"/>
  <c r="S332" i="1"/>
  <c r="S333" i="1"/>
  <c r="S334" i="1"/>
  <c r="S335" i="1"/>
  <c r="S336" i="1"/>
  <c r="S337" i="1"/>
  <c r="S338" i="1"/>
  <c r="S339" i="1"/>
  <c r="S340" i="1"/>
  <c r="S341" i="1"/>
  <c r="S342" i="1"/>
  <c r="S343" i="1"/>
  <c r="S345" i="1"/>
  <c r="S346" i="1"/>
  <c r="S347" i="1"/>
  <c r="S348" i="1"/>
  <c r="S350" i="1"/>
  <c r="S351" i="1"/>
  <c r="S352" i="1"/>
  <c r="S353" i="1"/>
  <c r="S354" i="1"/>
  <c r="S355" i="1"/>
  <c r="S356" i="1"/>
  <c r="S357" i="1"/>
  <c r="S358" i="1"/>
  <c r="S359" i="1"/>
  <c r="S360" i="1"/>
  <c r="S361" i="1"/>
  <c r="S362" i="1"/>
  <c r="S365" i="1"/>
  <c r="S368" i="1"/>
  <c r="S371" i="1"/>
  <c r="S374" i="1"/>
  <c r="S376" i="1"/>
  <c r="S380" i="1"/>
  <c r="S381" i="1"/>
  <c r="S382" i="1"/>
  <c r="S383" i="1"/>
  <c r="S384" i="1"/>
  <c r="S385" i="1"/>
  <c r="S386" i="1"/>
  <c r="S387" i="1"/>
  <c r="S388" i="1"/>
  <c r="S389" i="1"/>
  <c r="S394" i="1"/>
  <c r="S398" i="1"/>
  <c r="S19" i="1"/>
  <c r="T397" i="1"/>
  <c r="T396" i="1" s="1"/>
  <c r="T395" i="1" s="1"/>
  <c r="T393" i="1"/>
  <c r="T392" i="1" s="1"/>
  <c r="T391" i="1" s="1"/>
  <c r="T379" i="1"/>
  <c r="T378" i="1" s="1"/>
  <c r="T377" i="1" s="1"/>
  <c r="T375" i="1"/>
  <c r="T373" i="1"/>
  <c r="T372" i="1" s="1"/>
  <c r="T370" i="1"/>
  <c r="T369" i="1" s="1"/>
  <c r="T367" i="1"/>
  <c r="T366" i="1" s="1"/>
  <c r="T364" i="1"/>
  <c r="T363" i="1" s="1"/>
  <c r="T361" i="1"/>
  <c r="T360" i="1" s="1"/>
  <c r="T357" i="1"/>
  <c r="T356" i="1" s="1"/>
  <c r="T354" i="1"/>
  <c r="T353" i="1" s="1"/>
  <c r="T351" i="1"/>
  <c r="T350" i="1" s="1"/>
  <c r="T347" i="1"/>
  <c r="T346" i="1"/>
  <c r="T345" i="1" s="1"/>
  <c r="T342" i="1"/>
  <c r="T341" i="1"/>
  <c r="T339" i="1"/>
  <c r="T338" i="1"/>
  <c r="T337" i="1" s="1"/>
  <c r="T335" i="1"/>
  <c r="T334" i="1" s="1"/>
  <c r="T326" i="1"/>
  <c r="T325" i="1" s="1"/>
  <c r="T323" i="1"/>
  <c r="T322" i="1" s="1"/>
  <c r="T320" i="1"/>
  <c r="T319" i="1" s="1"/>
  <c r="T314" i="1"/>
  <c r="T312" i="1"/>
  <c r="T311" i="1"/>
  <c r="T310" i="1" s="1"/>
  <c r="T309" i="1" s="1"/>
  <c r="T307" i="1"/>
  <c r="T306" i="1"/>
  <c r="T304" i="1"/>
  <c r="T302" i="1"/>
  <c r="T300" i="1"/>
  <c r="T299" i="1"/>
  <c r="T297" i="1"/>
  <c r="T295" i="1"/>
  <c r="T294" i="1" s="1"/>
  <c r="T293" i="1" s="1"/>
  <c r="T287" i="1"/>
  <c r="T286" i="1"/>
  <c r="T284" i="1"/>
  <c r="T283" i="1"/>
  <c r="T279" i="1" s="1"/>
  <c r="T280" i="1"/>
  <c r="T277" i="1"/>
  <c r="T276" i="1"/>
  <c r="T274" i="1"/>
  <c r="T273" i="1" s="1"/>
  <c r="T268" i="1"/>
  <c r="T267" i="1"/>
  <c r="T262" i="1"/>
  <c r="T261" i="1" s="1"/>
  <c r="T259" i="1"/>
  <c r="T258" i="1"/>
  <c r="T256" i="1"/>
  <c r="T254" i="1"/>
  <c r="T253" i="1" s="1"/>
  <c r="T251" i="1"/>
  <c r="T250" i="1" s="1"/>
  <c r="T248" i="1"/>
  <c r="T247" i="1" s="1"/>
  <c r="T240" i="1" s="1"/>
  <c r="T238" i="1"/>
  <c r="T237" i="1" s="1"/>
  <c r="T235" i="1"/>
  <c r="T234" i="1"/>
  <c r="T232" i="1"/>
  <c r="T231" i="1" s="1"/>
  <c r="T230" i="1" s="1"/>
  <c r="T229" i="1" s="1"/>
  <c r="T227" i="1"/>
  <c r="T226" i="1" s="1"/>
  <c r="T225" i="1" s="1"/>
  <c r="T224" i="1" s="1"/>
  <c r="T212" i="1"/>
  <c r="T211" i="1" s="1"/>
  <c r="T210" i="1" s="1"/>
  <c r="T198" i="1"/>
  <c r="T196" i="1"/>
  <c r="T195" i="1" s="1"/>
  <c r="T193" i="1"/>
  <c r="T192" i="1"/>
  <c r="T185" i="1"/>
  <c r="T184" i="1"/>
  <c r="T179" i="1"/>
  <c r="T178" i="1" s="1"/>
  <c r="T176" i="1"/>
  <c r="T175" i="1"/>
  <c r="T173" i="1"/>
  <c r="T172" i="1" s="1"/>
  <c r="T171" i="1" s="1"/>
  <c r="T169" i="1"/>
  <c r="T168" i="1" s="1"/>
  <c r="T166" i="1"/>
  <c r="T164" i="1"/>
  <c r="T163" i="1"/>
  <c r="T161" i="1"/>
  <c r="T160" i="1" s="1"/>
  <c r="T158" i="1"/>
  <c r="T157" i="1"/>
  <c r="T156" i="1" s="1"/>
  <c r="T154" i="1"/>
  <c r="T152" i="1"/>
  <c r="T150" i="1"/>
  <c r="T149" i="1" s="1"/>
  <c r="T148" i="1" s="1"/>
  <c r="T146" i="1"/>
  <c r="T145" i="1"/>
  <c r="T144" i="1" s="1"/>
  <c r="T137" i="1"/>
  <c r="T136" i="1"/>
  <c r="T134" i="1"/>
  <c r="T133" i="1" s="1"/>
  <c r="T132" i="1" s="1"/>
  <c r="T130" i="1"/>
  <c r="T128" i="1"/>
  <c r="T126" i="1"/>
  <c r="T125" i="1" s="1"/>
  <c r="T121" i="1" s="1"/>
  <c r="T118" i="1"/>
  <c r="T117" i="1" s="1"/>
  <c r="T112" i="1"/>
  <c r="T110" i="1"/>
  <c r="T108" i="1"/>
  <c r="T107" i="1" s="1"/>
  <c r="T99" i="1"/>
  <c r="T98" i="1" s="1"/>
  <c r="T93" i="1"/>
  <c r="T92" i="1" s="1"/>
  <c r="T91" i="1" s="1"/>
  <c r="T89" i="1"/>
  <c r="T88" i="1" s="1"/>
  <c r="T87" i="1" s="1"/>
  <c r="T81" i="1"/>
  <c r="T80" i="1" s="1"/>
  <c r="T78" i="1"/>
  <c r="T77" i="1" s="1"/>
  <c r="T75" i="1"/>
  <c r="T73" i="1"/>
  <c r="T72" i="1" s="1"/>
  <c r="T70" i="1"/>
  <c r="T68" i="1"/>
  <c r="T67" i="1" s="1"/>
  <c r="T66" i="1" s="1"/>
  <c r="T64" i="1"/>
  <c r="T63" i="1"/>
  <c r="T62" i="1" s="1"/>
  <c r="T60" i="1"/>
  <c r="T58" i="1"/>
  <c r="T57" i="1"/>
  <c r="T55" i="1"/>
  <c r="T54" i="1" s="1"/>
  <c r="T52" i="1"/>
  <c r="T50" i="1"/>
  <c r="T49" i="1" s="1"/>
  <c r="T47" i="1"/>
  <c r="T45" i="1"/>
  <c r="T44" i="1"/>
  <c r="T42" i="1"/>
  <c r="T40" i="1"/>
  <c r="T39" i="1" s="1"/>
  <c r="T37" i="1"/>
  <c r="T35" i="1"/>
  <c r="T34" i="1" s="1"/>
  <c r="T28" i="1"/>
  <c r="T26" i="1"/>
  <c r="T25" i="1" s="1"/>
  <c r="T24" i="1" s="1"/>
  <c r="T22" i="1"/>
  <c r="T21" i="1" s="1"/>
  <c r="T20" i="1" s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59" i="1"/>
  <c r="N60" i="1"/>
  <c r="N61" i="1"/>
  <c r="N62" i="1"/>
  <c r="N63" i="1"/>
  <c r="N64" i="1"/>
  <c r="N65" i="1"/>
  <c r="N66" i="1"/>
  <c r="N67" i="1"/>
  <c r="N68" i="1"/>
  <c r="N69" i="1"/>
  <c r="N70" i="1"/>
  <c r="N71" i="1"/>
  <c r="N72" i="1"/>
  <c r="N73" i="1"/>
  <c r="N74" i="1"/>
  <c r="N75" i="1"/>
  <c r="N76" i="1"/>
  <c r="N77" i="1"/>
  <c r="N78" i="1"/>
  <c r="N79" i="1"/>
  <c r="N80" i="1"/>
  <c r="N81" i="1"/>
  <c r="N82" i="1"/>
  <c r="N83" i="1"/>
  <c r="N84" i="1"/>
  <c r="N85" i="1"/>
  <c r="N86" i="1"/>
  <c r="N87" i="1"/>
  <c r="N88" i="1"/>
  <c r="N89" i="1"/>
  <c r="N90" i="1"/>
  <c r="N91" i="1"/>
  <c r="N92" i="1"/>
  <c r="N93" i="1"/>
  <c r="N94" i="1"/>
  <c r="N95" i="1"/>
  <c r="N96" i="1"/>
  <c r="N97" i="1"/>
  <c r="N98" i="1"/>
  <c r="N99" i="1"/>
  <c r="N100" i="1"/>
  <c r="N101" i="1"/>
  <c r="N102" i="1"/>
  <c r="N103" i="1"/>
  <c r="N104" i="1"/>
  <c r="N105" i="1"/>
  <c r="N106" i="1"/>
  <c r="N107" i="1"/>
  <c r="N108" i="1"/>
  <c r="N109" i="1"/>
  <c r="N110" i="1"/>
  <c r="N111" i="1"/>
  <c r="N112" i="1"/>
  <c r="N113" i="1"/>
  <c r="N114" i="1"/>
  <c r="N115" i="1"/>
  <c r="N116" i="1"/>
  <c r="N117" i="1"/>
  <c r="N118" i="1"/>
  <c r="N119" i="1"/>
  <c r="N120" i="1"/>
  <c r="N121" i="1"/>
  <c r="N122" i="1"/>
  <c r="N123" i="1"/>
  <c r="N124" i="1"/>
  <c r="N125" i="1"/>
  <c r="N126" i="1"/>
  <c r="N127" i="1"/>
  <c r="N128" i="1"/>
  <c r="N129" i="1"/>
  <c r="N130" i="1"/>
  <c r="N131" i="1"/>
  <c r="N132" i="1"/>
  <c r="N133" i="1"/>
  <c r="N134" i="1"/>
  <c r="N135" i="1"/>
  <c r="N136" i="1"/>
  <c r="N137" i="1"/>
  <c r="N138" i="1"/>
  <c r="N143" i="1"/>
  <c r="N144" i="1"/>
  <c r="N145" i="1"/>
  <c r="N146" i="1"/>
  <c r="N147" i="1"/>
  <c r="N148" i="1"/>
  <c r="N149" i="1"/>
  <c r="N150" i="1"/>
  <c r="N151" i="1"/>
  <c r="N152" i="1"/>
  <c r="N153" i="1"/>
  <c r="N154" i="1"/>
  <c r="N155" i="1"/>
  <c r="N156" i="1"/>
  <c r="N157" i="1"/>
  <c r="N158" i="1"/>
  <c r="N159" i="1"/>
  <c r="N160" i="1"/>
  <c r="N161" i="1"/>
  <c r="N162" i="1"/>
  <c r="N163" i="1"/>
  <c r="N164" i="1"/>
  <c r="N165" i="1"/>
  <c r="N166" i="1"/>
  <c r="N167" i="1"/>
  <c r="N168" i="1"/>
  <c r="N169" i="1"/>
  <c r="N170" i="1"/>
  <c r="N171" i="1"/>
  <c r="N172" i="1"/>
  <c r="N173" i="1"/>
  <c r="N174" i="1"/>
  <c r="N175" i="1"/>
  <c r="N176" i="1"/>
  <c r="N177" i="1"/>
  <c r="N178" i="1"/>
  <c r="N179" i="1"/>
  <c r="N180" i="1"/>
  <c r="N181" i="1"/>
  <c r="N182" i="1"/>
  <c r="N183" i="1"/>
  <c r="N184" i="1"/>
  <c r="N185" i="1"/>
  <c r="N186" i="1"/>
  <c r="N187" i="1"/>
  <c r="N188" i="1"/>
  <c r="N189" i="1"/>
  <c r="N190" i="1"/>
  <c r="N191" i="1"/>
  <c r="N192" i="1"/>
  <c r="N193" i="1"/>
  <c r="N194" i="1"/>
  <c r="N195" i="1"/>
  <c r="N196" i="1"/>
  <c r="N197" i="1"/>
  <c r="N198" i="1"/>
  <c r="N199" i="1"/>
  <c r="N200" i="1"/>
  <c r="N201" i="1"/>
  <c r="N202" i="1"/>
  <c r="N203" i="1"/>
  <c r="N204" i="1"/>
  <c r="N205" i="1"/>
  <c r="N206" i="1"/>
  <c r="N207" i="1"/>
  <c r="N208" i="1"/>
  <c r="N209" i="1"/>
  <c r="N210" i="1"/>
  <c r="N211" i="1"/>
  <c r="N212" i="1"/>
  <c r="N213" i="1"/>
  <c r="N214" i="1"/>
  <c r="N215" i="1"/>
  <c r="N216" i="1"/>
  <c r="N217" i="1"/>
  <c r="N218" i="1"/>
  <c r="N219" i="1"/>
  <c r="N220" i="1"/>
  <c r="N221" i="1"/>
  <c r="N222" i="1"/>
  <c r="N223" i="1"/>
  <c r="N224" i="1"/>
  <c r="N225" i="1"/>
  <c r="N226" i="1"/>
  <c r="N227" i="1"/>
  <c r="N228" i="1"/>
  <c r="N230" i="1"/>
  <c r="N231" i="1"/>
  <c r="N232" i="1"/>
  <c r="N233" i="1"/>
  <c r="N234" i="1"/>
  <c r="N235" i="1"/>
  <c r="N236" i="1"/>
  <c r="N237" i="1"/>
  <c r="N238" i="1"/>
  <c r="N239" i="1"/>
  <c r="N240" i="1"/>
  <c r="N241" i="1"/>
  <c r="N242" i="1"/>
  <c r="N243" i="1"/>
  <c r="N244" i="1"/>
  <c r="N245" i="1"/>
  <c r="N246" i="1"/>
  <c r="N247" i="1"/>
  <c r="N248" i="1"/>
  <c r="N249" i="1"/>
  <c r="N250" i="1"/>
  <c r="N251" i="1"/>
  <c r="N252" i="1"/>
  <c r="N253" i="1"/>
  <c r="N254" i="1"/>
  <c r="N255" i="1"/>
  <c r="N256" i="1"/>
  <c r="N257" i="1"/>
  <c r="N258" i="1"/>
  <c r="N259" i="1"/>
  <c r="N260" i="1"/>
  <c r="N261" i="1"/>
  <c r="N262" i="1"/>
  <c r="N263" i="1"/>
  <c r="N264" i="1"/>
  <c r="N265" i="1"/>
  <c r="N266" i="1"/>
  <c r="N267" i="1"/>
  <c r="N268" i="1"/>
  <c r="N269" i="1"/>
  <c r="N270" i="1"/>
  <c r="N271" i="1"/>
  <c r="N272" i="1"/>
  <c r="N273" i="1"/>
  <c r="N274" i="1"/>
  <c r="N275" i="1"/>
  <c r="N276" i="1"/>
  <c r="N277" i="1"/>
  <c r="N278" i="1"/>
  <c r="N282" i="1"/>
  <c r="N283" i="1"/>
  <c r="N284" i="1"/>
  <c r="N285" i="1"/>
  <c r="N286" i="1"/>
  <c r="N287" i="1"/>
  <c r="N288" i="1"/>
  <c r="N289" i="1"/>
  <c r="N290" i="1"/>
  <c r="N291" i="1"/>
  <c r="N292" i="1"/>
  <c r="N293" i="1"/>
  <c r="N294" i="1"/>
  <c r="N295" i="1"/>
  <c r="N296" i="1"/>
  <c r="N297" i="1"/>
  <c r="N298" i="1"/>
  <c r="N299" i="1"/>
  <c r="N300" i="1"/>
  <c r="N301" i="1"/>
  <c r="N302" i="1"/>
  <c r="N303" i="1"/>
  <c r="N304" i="1"/>
  <c r="N305" i="1"/>
  <c r="N306" i="1"/>
  <c r="N307" i="1"/>
  <c r="N308" i="1"/>
  <c r="N309" i="1"/>
  <c r="N310" i="1"/>
  <c r="N311" i="1"/>
  <c r="N312" i="1"/>
  <c r="N313" i="1"/>
  <c r="N314" i="1"/>
  <c r="N315" i="1"/>
  <c r="N316" i="1"/>
  <c r="N317" i="1"/>
  <c r="N318" i="1"/>
  <c r="N319" i="1"/>
  <c r="N320" i="1"/>
  <c r="N321" i="1"/>
  <c r="N322" i="1"/>
  <c r="N323" i="1"/>
  <c r="N324" i="1"/>
  <c r="N325" i="1"/>
  <c r="N326" i="1"/>
  <c r="N327" i="1"/>
  <c r="N328" i="1"/>
  <c r="N329" i="1"/>
  <c r="N330" i="1"/>
  <c r="N331" i="1"/>
  <c r="N332" i="1"/>
  <c r="N333" i="1"/>
  <c r="N334" i="1"/>
  <c r="N335" i="1"/>
  <c r="N336" i="1"/>
  <c r="N337" i="1"/>
  <c r="N338" i="1"/>
  <c r="N339" i="1"/>
  <c r="N340" i="1"/>
  <c r="N341" i="1"/>
  <c r="N342" i="1"/>
  <c r="N343" i="1"/>
  <c r="N345" i="1"/>
  <c r="N346" i="1"/>
  <c r="N347" i="1"/>
  <c r="N348" i="1"/>
  <c r="N350" i="1"/>
  <c r="N351" i="1"/>
  <c r="N352" i="1"/>
  <c r="N353" i="1"/>
  <c r="N354" i="1"/>
  <c r="N355" i="1"/>
  <c r="N356" i="1"/>
  <c r="N357" i="1"/>
  <c r="N358" i="1"/>
  <c r="N359" i="1"/>
  <c r="N360" i="1"/>
  <c r="N361" i="1"/>
  <c r="N362" i="1"/>
  <c r="N365" i="1"/>
  <c r="N368" i="1"/>
  <c r="N371" i="1"/>
  <c r="N374" i="1"/>
  <c r="N376" i="1"/>
  <c r="N380" i="1"/>
  <c r="N381" i="1"/>
  <c r="N382" i="1"/>
  <c r="N383" i="1"/>
  <c r="N384" i="1"/>
  <c r="N385" i="1"/>
  <c r="N386" i="1"/>
  <c r="N387" i="1"/>
  <c r="N388" i="1"/>
  <c r="N389" i="1"/>
  <c r="N394" i="1"/>
  <c r="N398" i="1"/>
  <c r="N19" i="1"/>
  <c r="O397" i="1"/>
  <c r="O396" i="1" s="1"/>
  <c r="O395" i="1" s="1"/>
  <c r="O393" i="1"/>
  <c r="O392" i="1" s="1"/>
  <c r="O391" i="1" s="1"/>
  <c r="O390" i="1" s="1"/>
  <c r="O379" i="1"/>
  <c r="O378" i="1" s="1"/>
  <c r="O377" i="1" s="1"/>
  <c r="O375" i="1"/>
  <c r="O373" i="1"/>
  <c r="O372" i="1" s="1"/>
  <c r="O370" i="1"/>
  <c r="O369" i="1" s="1"/>
  <c r="O367" i="1"/>
  <c r="O366" i="1" s="1"/>
  <c r="O364" i="1"/>
  <c r="O363" i="1" s="1"/>
  <c r="N363" i="1" s="1"/>
  <c r="O361" i="1"/>
  <c r="O360" i="1" s="1"/>
  <c r="O357" i="1"/>
  <c r="O356" i="1" s="1"/>
  <c r="O354" i="1"/>
  <c r="O353" i="1" s="1"/>
  <c r="O351" i="1"/>
  <c r="O350" i="1" s="1"/>
  <c r="O347" i="1"/>
  <c r="O346" i="1"/>
  <c r="O345" i="1" s="1"/>
  <c r="O342" i="1"/>
  <c r="O341" i="1"/>
  <c r="O339" i="1"/>
  <c r="O338" i="1"/>
  <c r="O337" i="1" s="1"/>
  <c r="O335" i="1"/>
  <c r="O334" i="1" s="1"/>
  <c r="O326" i="1"/>
  <c r="O325" i="1" s="1"/>
  <c r="O323" i="1"/>
  <c r="O322" i="1" s="1"/>
  <c r="O320" i="1"/>
  <c r="O319" i="1"/>
  <c r="O314" i="1"/>
  <c r="O311" i="1" s="1"/>
  <c r="O312" i="1"/>
  <c r="O307" i="1"/>
  <c r="O306" i="1"/>
  <c r="O304" i="1"/>
  <c r="O302" i="1"/>
  <c r="O300" i="1"/>
  <c r="O299" i="1"/>
  <c r="O297" i="1"/>
  <c r="O295" i="1"/>
  <c r="O294" i="1" s="1"/>
  <c r="O293" i="1" s="1"/>
  <c r="O287" i="1"/>
  <c r="O286" i="1"/>
  <c r="O284" i="1"/>
  <c r="O283" i="1"/>
  <c r="O281" i="1"/>
  <c r="N281" i="1" s="1"/>
  <c r="O280" i="1"/>
  <c r="N280" i="1" s="1"/>
  <c r="O277" i="1"/>
  <c r="O276" i="1" s="1"/>
  <c r="O274" i="1"/>
  <c r="O273" i="1" s="1"/>
  <c r="O268" i="1"/>
  <c r="O267" i="1" s="1"/>
  <c r="O262" i="1"/>
  <c r="O261" i="1" s="1"/>
  <c r="O259" i="1"/>
  <c r="O258" i="1" s="1"/>
  <c r="O256" i="1"/>
  <c r="O254" i="1"/>
  <c r="O253" i="1"/>
  <c r="O251" i="1"/>
  <c r="O250" i="1"/>
  <c r="O248" i="1"/>
  <c r="O247" i="1"/>
  <c r="O240" i="1" s="1"/>
  <c r="O238" i="1"/>
  <c r="O237" i="1" s="1"/>
  <c r="O235" i="1"/>
  <c r="O234" i="1" s="1"/>
  <c r="O232" i="1"/>
  <c r="O231" i="1" s="1"/>
  <c r="O230" i="1" s="1"/>
  <c r="O227" i="1"/>
  <c r="O226" i="1" s="1"/>
  <c r="O225" i="1" s="1"/>
  <c r="O224" i="1" s="1"/>
  <c r="O212" i="1"/>
  <c r="O211" i="1" s="1"/>
  <c r="O210" i="1" s="1"/>
  <c r="O198" i="1"/>
  <c r="O196" i="1"/>
  <c r="O195" i="1" s="1"/>
  <c r="O193" i="1"/>
  <c r="O192" i="1"/>
  <c r="O185" i="1"/>
  <c r="O184" i="1"/>
  <c r="O179" i="1"/>
  <c r="O178" i="1" s="1"/>
  <c r="O176" i="1"/>
  <c r="O175" i="1"/>
  <c r="O173" i="1"/>
  <c r="O172" i="1" s="1"/>
  <c r="O169" i="1"/>
  <c r="O168" i="1" s="1"/>
  <c r="O166" i="1"/>
  <c r="O164" i="1"/>
  <c r="O163" i="1"/>
  <c r="O161" i="1"/>
  <c r="O160" i="1" s="1"/>
  <c r="O158" i="1"/>
  <c r="O157" i="1"/>
  <c r="O154" i="1"/>
  <c r="O152" i="1"/>
  <c r="O150" i="1"/>
  <c r="O149" i="1" s="1"/>
  <c r="O148" i="1" s="1"/>
  <c r="O146" i="1"/>
  <c r="O145" i="1"/>
  <c r="O144" i="1" s="1"/>
  <c r="O142" i="1"/>
  <c r="O137" i="1"/>
  <c r="O136" i="1"/>
  <c r="O134" i="1"/>
  <c r="O133" i="1" s="1"/>
  <c r="O132" i="1" s="1"/>
  <c r="O130" i="1"/>
  <c r="O128" i="1"/>
  <c r="O126" i="1"/>
  <c r="O125" i="1" s="1"/>
  <c r="O121" i="1" s="1"/>
  <c r="O120" i="1" s="1"/>
  <c r="O118" i="1"/>
  <c r="O117" i="1" s="1"/>
  <c r="O112" i="1"/>
  <c r="O110" i="1"/>
  <c r="O108" i="1"/>
  <c r="O107" i="1" s="1"/>
  <c r="O99" i="1"/>
  <c r="O98" i="1"/>
  <c r="O93" i="1"/>
  <c r="O92" i="1" s="1"/>
  <c r="O89" i="1"/>
  <c r="O88" i="1" s="1"/>
  <c r="O87" i="1" s="1"/>
  <c r="O81" i="1"/>
  <c r="O80" i="1"/>
  <c r="O78" i="1"/>
  <c r="O77" i="1" s="1"/>
  <c r="O75" i="1"/>
  <c r="O73" i="1"/>
  <c r="O72" i="1" s="1"/>
  <c r="O70" i="1"/>
  <c r="O68" i="1"/>
  <c r="O67" i="1"/>
  <c r="O66" i="1" s="1"/>
  <c r="O64" i="1"/>
  <c r="O63" i="1"/>
  <c r="O62" i="1"/>
  <c r="O60" i="1"/>
  <c r="O57" i="1" s="1"/>
  <c r="O58" i="1"/>
  <c r="O55" i="1"/>
  <c r="O54" i="1" s="1"/>
  <c r="O52" i="1"/>
  <c r="O50" i="1"/>
  <c r="O49" i="1"/>
  <c r="O47" i="1"/>
  <c r="O44" i="1" s="1"/>
  <c r="O45" i="1"/>
  <c r="O42" i="1"/>
  <c r="O40" i="1"/>
  <c r="O39" i="1" s="1"/>
  <c r="O37" i="1"/>
  <c r="O35" i="1"/>
  <c r="O34" i="1" s="1"/>
  <c r="O28" i="1"/>
  <c r="O26" i="1"/>
  <c r="O25" i="1" s="1"/>
  <c r="O24" i="1" s="1"/>
  <c r="O22" i="1"/>
  <c r="O21" i="1"/>
  <c r="O20" i="1" s="1"/>
  <c r="I345" i="1"/>
  <c r="I346" i="1"/>
  <c r="I347" i="1"/>
  <c r="I348" i="1"/>
  <c r="I352" i="1"/>
  <c r="I355" i="1"/>
  <c r="I358" i="1"/>
  <c r="I359" i="1"/>
  <c r="I362" i="1"/>
  <c r="I365" i="1"/>
  <c r="I258" i="1"/>
  <c r="I259" i="1"/>
  <c r="I260" i="1"/>
  <c r="I263" i="1"/>
  <c r="I264" i="1"/>
  <c r="I265" i="1"/>
  <c r="I266" i="1"/>
  <c r="I267" i="1"/>
  <c r="I268" i="1"/>
  <c r="I269" i="1"/>
  <c r="I270" i="1"/>
  <c r="I271" i="1"/>
  <c r="I272" i="1"/>
  <c r="I275" i="1"/>
  <c r="I276" i="1"/>
  <c r="I277" i="1"/>
  <c r="I278" i="1"/>
  <c r="I282" i="1"/>
  <c r="G281" i="1"/>
  <c r="G280" i="1" s="1"/>
  <c r="H281" i="1"/>
  <c r="H280" i="1" s="1"/>
  <c r="J281" i="1"/>
  <c r="J280" i="1" s="1"/>
  <c r="I280" i="1" s="1"/>
  <c r="K281" i="1"/>
  <c r="K280" i="1" s="1"/>
  <c r="L281" i="1"/>
  <c r="L280" i="1" s="1"/>
  <c r="M281" i="1"/>
  <c r="M280" i="1" s="1"/>
  <c r="P281" i="1"/>
  <c r="P280" i="1" s="1"/>
  <c r="Q281" i="1"/>
  <c r="Q280" i="1" s="1"/>
  <c r="R280" i="1"/>
  <c r="F281" i="1"/>
  <c r="F280" i="1"/>
  <c r="I111" i="1"/>
  <c r="I113" i="1"/>
  <c r="I116" i="1"/>
  <c r="I119" i="1"/>
  <c r="I122" i="1"/>
  <c r="I123" i="1"/>
  <c r="I124" i="1"/>
  <c r="I127" i="1"/>
  <c r="I129" i="1"/>
  <c r="I131" i="1"/>
  <c r="I135" i="1"/>
  <c r="I138" i="1"/>
  <c r="I143" i="1"/>
  <c r="G142" i="1"/>
  <c r="G141" i="1" s="1"/>
  <c r="G140" i="1" s="1"/>
  <c r="H142" i="1"/>
  <c r="H141" i="1" s="1"/>
  <c r="H140" i="1" s="1"/>
  <c r="J142" i="1"/>
  <c r="J141" i="1" s="1"/>
  <c r="J140" i="1" s="1"/>
  <c r="K142" i="1"/>
  <c r="K141" i="1" s="1"/>
  <c r="K140" i="1" s="1"/>
  <c r="M142" i="1"/>
  <c r="M141" i="1" s="1"/>
  <c r="M140" i="1" s="1"/>
  <c r="L140" i="1" s="1"/>
  <c r="F142" i="1"/>
  <c r="F141" i="1" s="1"/>
  <c r="F140" i="1" s="1"/>
  <c r="L142" i="1" l="1"/>
  <c r="L141" i="1"/>
  <c r="N142" i="1"/>
  <c r="T33" i="1"/>
  <c r="T120" i="1"/>
  <c r="T191" i="1"/>
  <c r="T190" i="1" s="1"/>
  <c r="T349" i="1"/>
  <c r="T19" i="1"/>
  <c r="T344" i="1"/>
  <c r="T390" i="1"/>
  <c r="O141" i="1"/>
  <c r="O279" i="1"/>
  <c r="N364" i="1"/>
  <c r="O33" i="1"/>
  <c r="O19" i="1" s="1"/>
  <c r="O91" i="1"/>
  <c r="O171" i="1"/>
  <c r="O229" i="1"/>
  <c r="O156" i="1"/>
  <c r="O191" i="1"/>
  <c r="O190" i="1" s="1"/>
  <c r="O310" i="1"/>
  <c r="O309" i="1" s="1"/>
  <c r="O349" i="1"/>
  <c r="I281" i="1"/>
  <c r="I140" i="1"/>
  <c r="I142" i="1"/>
  <c r="I141" i="1"/>
  <c r="F232" i="1"/>
  <c r="F231" i="1" s="1"/>
  <c r="H232" i="1"/>
  <c r="H231" i="1" s="1"/>
  <c r="J232" i="1"/>
  <c r="J231" i="1" s="1"/>
  <c r="K232" i="1"/>
  <c r="K231" i="1" s="1"/>
  <c r="M232" i="1"/>
  <c r="P232" i="1"/>
  <c r="P231" i="1" s="1"/>
  <c r="R232" i="1"/>
  <c r="R231" i="1" s="1"/>
  <c r="G233" i="1"/>
  <c r="I233" i="1"/>
  <c r="L233" i="1"/>
  <c r="Q233" i="1"/>
  <c r="J234" i="1"/>
  <c r="F235" i="1"/>
  <c r="F234" i="1" s="1"/>
  <c r="H235" i="1"/>
  <c r="H234" i="1" s="1"/>
  <c r="J235" i="1"/>
  <c r="K235" i="1"/>
  <c r="K234" i="1" s="1"/>
  <c r="M235" i="1"/>
  <c r="M234" i="1" s="1"/>
  <c r="P235" i="1"/>
  <c r="P234" i="1" s="1"/>
  <c r="R235" i="1"/>
  <c r="G236" i="1"/>
  <c r="I236" i="1"/>
  <c r="L236" i="1"/>
  <c r="Q236" i="1"/>
  <c r="F238" i="1"/>
  <c r="F237" i="1" s="1"/>
  <c r="H238" i="1"/>
  <c r="H237" i="1" s="1"/>
  <c r="J238" i="1"/>
  <c r="J237" i="1" s="1"/>
  <c r="K238" i="1"/>
  <c r="K237" i="1" s="1"/>
  <c r="M238" i="1"/>
  <c r="P238" i="1"/>
  <c r="P237" i="1" s="1"/>
  <c r="R238" i="1"/>
  <c r="R237" i="1" s="1"/>
  <c r="G239" i="1"/>
  <c r="I239" i="1"/>
  <c r="L239" i="1"/>
  <c r="Q239" i="1"/>
  <c r="L241" i="1"/>
  <c r="Q241" i="1"/>
  <c r="F242" i="1"/>
  <c r="F241" i="1" s="1"/>
  <c r="H242" i="1"/>
  <c r="H241" i="1" s="1"/>
  <c r="J242" i="1"/>
  <c r="J241" i="1" s="1"/>
  <c r="L242" i="1"/>
  <c r="Q242" i="1"/>
  <c r="G243" i="1"/>
  <c r="I243" i="1"/>
  <c r="L243" i="1"/>
  <c r="Q243" i="1"/>
  <c r="L244" i="1"/>
  <c r="Q244" i="1"/>
  <c r="F245" i="1"/>
  <c r="F244" i="1" s="1"/>
  <c r="G244" i="1" s="1"/>
  <c r="H245" i="1"/>
  <c r="H244" i="1" s="1"/>
  <c r="J245" i="1"/>
  <c r="L245" i="1"/>
  <c r="Q245" i="1"/>
  <c r="G246" i="1"/>
  <c r="I246" i="1"/>
  <c r="L246" i="1"/>
  <c r="Q246" i="1"/>
  <c r="F248" i="1"/>
  <c r="F247" i="1" s="1"/>
  <c r="H248" i="1"/>
  <c r="J248" i="1"/>
  <c r="J247" i="1" s="1"/>
  <c r="K248" i="1"/>
  <c r="K247" i="1" s="1"/>
  <c r="M248" i="1"/>
  <c r="P248" i="1"/>
  <c r="P247" i="1" s="1"/>
  <c r="R248" i="1"/>
  <c r="G249" i="1"/>
  <c r="I249" i="1"/>
  <c r="L249" i="1"/>
  <c r="Q249" i="1"/>
  <c r="M250" i="1"/>
  <c r="F251" i="1"/>
  <c r="F250" i="1" s="1"/>
  <c r="H251" i="1"/>
  <c r="H250" i="1" s="1"/>
  <c r="J251" i="1"/>
  <c r="K251" i="1"/>
  <c r="K250" i="1" s="1"/>
  <c r="M251" i="1"/>
  <c r="P251" i="1"/>
  <c r="P250" i="1" s="1"/>
  <c r="R251" i="1"/>
  <c r="R250" i="1" s="1"/>
  <c r="G252" i="1"/>
  <c r="I252" i="1"/>
  <c r="L252" i="1"/>
  <c r="Q252" i="1"/>
  <c r="F254" i="1"/>
  <c r="H254" i="1"/>
  <c r="J254" i="1"/>
  <c r="K254" i="1"/>
  <c r="M254" i="1"/>
  <c r="P254" i="1"/>
  <c r="R254" i="1"/>
  <c r="G255" i="1"/>
  <c r="I255" i="1"/>
  <c r="L255" i="1"/>
  <c r="Q255" i="1"/>
  <c r="F256" i="1"/>
  <c r="H256" i="1"/>
  <c r="J256" i="1"/>
  <c r="K256" i="1"/>
  <c r="M256" i="1"/>
  <c r="P256" i="1"/>
  <c r="Q256" i="1" s="1"/>
  <c r="R256" i="1"/>
  <c r="G257" i="1"/>
  <c r="I257" i="1"/>
  <c r="L257" i="1"/>
  <c r="Q257" i="1"/>
  <c r="F259" i="1"/>
  <c r="F258" i="1" s="1"/>
  <c r="H259" i="1"/>
  <c r="H258" i="1" s="1"/>
  <c r="J259" i="1"/>
  <c r="J258" i="1" s="1"/>
  <c r="K259" i="1"/>
  <c r="K258" i="1" s="1"/>
  <c r="M259" i="1"/>
  <c r="M258" i="1" s="1"/>
  <c r="P259" i="1"/>
  <c r="P258" i="1" s="1"/>
  <c r="R259" i="1"/>
  <c r="G260" i="1"/>
  <c r="L260" i="1"/>
  <c r="Q260" i="1"/>
  <c r="F262" i="1"/>
  <c r="F261" i="1" s="1"/>
  <c r="H262" i="1"/>
  <c r="J262" i="1"/>
  <c r="K262" i="1"/>
  <c r="K261" i="1" s="1"/>
  <c r="M262" i="1"/>
  <c r="M261" i="1" s="1"/>
  <c r="P262" i="1"/>
  <c r="P261" i="1" s="1"/>
  <c r="R262" i="1"/>
  <c r="G263" i="1"/>
  <c r="L263" i="1"/>
  <c r="Q263" i="1"/>
  <c r="F295" i="1"/>
  <c r="H295" i="1"/>
  <c r="G296" i="1"/>
  <c r="I296" i="1"/>
  <c r="F297" i="1"/>
  <c r="H297" i="1"/>
  <c r="T399" i="1" l="1"/>
  <c r="O140" i="1"/>
  <c r="N140" i="1" s="1"/>
  <c r="N141" i="1"/>
  <c r="O344" i="1"/>
  <c r="Q262" i="1"/>
  <c r="J261" i="1"/>
  <c r="I261" i="1" s="1"/>
  <c r="I262" i="1"/>
  <c r="L232" i="1"/>
  <c r="R253" i="1"/>
  <c r="G248" i="1"/>
  <c r="I245" i="1"/>
  <c r="G241" i="1"/>
  <c r="Q259" i="1"/>
  <c r="G254" i="1"/>
  <c r="L251" i="1"/>
  <c r="G250" i="1"/>
  <c r="L248" i="1"/>
  <c r="I238" i="1"/>
  <c r="Q235" i="1"/>
  <c r="I235" i="1"/>
  <c r="G256" i="1"/>
  <c r="L238" i="1"/>
  <c r="L256" i="1"/>
  <c r="K253" i="1"/>
  <c r="I251" i="1"/>
  <c r="P253" i="1"/>
  <c r="R258" i="1"/>
  <c r="Q258" i="1" s="1"/>
  <c r="R234" i="1"/>
  <c r="Q234" i="1" s="1"/>
  <c r="G232" i="1"/>
  <c r="Q248" i="1"/>
  <c r="K230" i="1"/>
  <c r="R261" i="1"/>
  <c r="Q261" i="1" s="1"/>
  <c r="M253" i="1"/>
  <c r="G295" i="1"/>
  <c r="L261" i="1"/>
  <c r="G262" i="1"/>
  <c r="L258" i="1"/>
  <c r="G258" i="1"/>
  <c r="I256" i="1"/>
  <c r="J253" i="1"/>
  <c r="G251" i="1"/>
  <c r="I248" i="1"/>
  <c r="Q238" i="1"/>
  <c r="I237" i="1"/>
  <c r="L234" i="1"/>
  <c r="G234" i="1"/>
  <c r="Q232" i="1"/>
  <c r="F230" i="1"/>
  <c r="J230" i="1"/>
  <c r="I231" i="1"/>
  <c r="Q250" i="1"/>
  <c r="L262" i="1"/>
  <c r="L259" i="1"/>
  <c r="M247" i="1"/>
  <c r="G259" i="1"/>
  <c r="H253" i="1"/>
  <c r="I242" i="1"/>
  <c r="G235" i="1"/>
  <c r="H261" i="1"/>
  <c r="Q254" i="1"/>
  <c r="F253" i="1"/>
  <c r="R247" i="1"/>
  <c r="G245" i="1"/>
  <c r="J244" i="1"/>
  <c r="I244" i="1" s="1"/>
  <c r="G242" i="1"/>
  <c r="I241" i="1"/>
  <c r="G238" i="1"/>
  <c r="M237" i="1"/>
  <c r="L237" i="1" s="1"/>
  <c r="G237" i="1"/>
  <c r="I232" i="1"/>
  <c r="Q231" i="1"/>
  <c r="L250" i="1"/>
  <c r="P230" i="1"/>
  <c r="Q237" i="1"/>
  <c r="L235" i="1"/>
  <c r="I234" i="1"/>
  <c r="M231" i="1"/>
  <c r="G231" i="1"/>
  <c r="H230" i="1"/>
  <c r="I254" i="1"/>
  <c r="Q251" i="1"/>
  <c r="H247" i="1"/>
  <c r="L254" i="1"/>
  <c r="J250" i="1"/>
  <c r="I250" i="1" s="1"/>
  <c r="F294" i="1"/>
  <c r="G297" i="1"/>
  <c r="H294" i="1"/>
  <c r="I23" i="1"/>
  <c r="I27" i="1"/>
  <c r="I29" i="1"/>
  <c r="I32" i="1"/>
  <c r="I36" i="1"/>
  <c r="I38" i="1"/>
  <c r="I41" i="1"/>
  <c r="I43" i="1"/>
  <c r="I46" i="1"/>
  <c r="I48" i="1"/>
  <c r="I51" i="1"/>
  <c r="I53" i="1"/>
  <c r="I56" i="1"/>
  <c r="I59" i="1"/>
  <c r="I61" i="1"/>
  <c r="I65" i="1"/>
  <c r="I69" i="1"/>
  <c r="I71" i="1"/>
  <c r="I74" i="1"/>
  <c r="I76" i="1"/>
  <c r="I79" i="1"/>
  <c r="I82" i="1"/>
  <c r="I86" i="1"/>
  <c r="I90" i="1"/>
  <c r="I94" i="1"/>
  <c r="I97" i="1"/>
  <c r="I100" i="1"/>
  <c r="I103" i="1"/>
  <c r="I106" i="1"/>
  <c r="I109" i="1"/>
  <c r="I147" i="1"/>
  <c r="I151" i="1"/>
  <c r="I153" i="1"/>
  <c r="I155" i="1"/>
  <c r="I159" i="1"/>
  <c r="I162" i="1"/>
  <c r="I165" i="1"/>
  <c r="I167" i="1"/>
  <c r="I170" i="1"/>
  <c r="I174" i="1"/>
  <c r="I177" i="1"/>
  <c r="I180" i="1"/>
  <c r="I183" i="1"/>
  <c r="I186" i="1"/>
  <c r="I189" i="1"/>
  <c r="I194" i="1"/>
  <c r="I197" i="1"/>
  <c r="I201" i="1"/>
  <c r="I203" i="1"/>
  <c r="I206" i="1"/>
  <c r="I209" i="1"/>
  <c r="I213" i="1"/>
  <c r="I216" i="1"/>
  <c r="I220" i="1"/>
  <c r="I223" i="1"/>
  <c r="I228" i="1"/>
  <c r="I285" i="1"/>
  <c r="I288" i="1"/>
  <c r="I292" i="1"/>
  <c r="I298" i="1"/>
  <c r="I301" i="1"/>
  <c r="I303" i="1"/>
  <c r="I305" i="1"/>
  <c r="I308" i="1"/>
  <c r="I313" i="1"/>
  <c r="I315" i="1"/>
  <c r="I318" i="1"/>
  <c r="I321" i="1"/>
  <c r="I324" i="1"/>
  <c r="I327" i="1"/>
  <c r="I330" i="1"/>
  <c r="I333" i="1"/>
  <c r="I336" i="1"/>
  <c r="I340" i="1"/>
  <c r="I343" i="1"/>
  <c r="I368" i="1"/>
  <c r="I371" i="1"/>
  <c r="I374" i="1"/>
  <c r="I376" i="1"/>
  <c r="I380" i="1"/>
  <c r="I385" i="1"/>
  <c r="I389" i="1"/>
  <c r="I394" i="1"/>
  <c r="I398" i="1"/>
  <c r="J397" i="1"/>
  <c r="J396" i="1" s="1"/>
  <c r="J395" i="1" s="1"/>
  <c r="J393" i="1"/>
  <c r="J388" i="1"/>
  <c r="J387" i="1" s="1"/>
  <c r="J386" i="1" s="1"/>
  <c r="J384" i="1"/>
  <c r="J383" i="1" s="1"/>
  <c r="J379" i="1"/>
  <c r="J375" i="1"/>
  <c r="J373" i="1"/>
  <c r="J370" i="1"/>
  <c r="J369" i="1" s="1"/>
  <c r="J367" i="1"/>
  <c r="J364" i="1"/>
  <c r="J361" i="1"/>
  <c r="J357" i="1"/>
  <c r="J354" i="1"/>
  <c r="J351" i="1"/>
  <c r="J347" i="1"/>
  <c r="J346" i="1" s="1"/>
  <c r="J345" i="1" s="1"/>
  <c r="J342" i="1"/>
  <c r="J341" i="1" s="1"/>
  <c r="J339" i="1"/>
  <c r="J338" i="1" s="1"/>
  <c r="J335" i="1"/>
  <c r="J334" i="1" s="1"/>
  <c r="J332" i="1"/>
  <c r="J331" i="1" s="1"/>
  <c r="J329" i="1"/>
  <c r="J326" i="1"/>
  <c r="J325" i="1" s="1"/>
  <c r="J323" i="1"/>
  <c r="J322" i="1" s="1"/>
  <c r="J320" i="1"/>
  <c r="J319" i="1" s="1"/>
  <c r="J317" i="1"/>
  <c r="J314" i="1"/>
  <c r="J312" i="1"/>
  <c r="J307" i="1"/>
  <c r="J306" i="1" s="1"/>
  <c r="J304" i="1"/>
  <c r="J302" i="1"/>
  <c r="J300" i="1"/>
  <c r="J297" i="1"/>
  <c r="I297" i="1" s="1"/>
  <c r="J295" i="1"/>
  <c r="I295" i="1" s="1"/>
  <c r="J291" i="1"/>
  <c r="J287" i="1"/>
  <c r="J286" i="1" s="1"/>
  <c r="J284" i="1"/>
  <c r="J283" i="1" s="1"/>
  <c r="J277" i="1"/>
  <c r="J276" i="1" s="1"/>
  <c r="J274" i="1"/>
  <c r="J271" i="1"/>
  <c r="J270" i="1" s="1"/>
  <c r="J268" i="1"/>
  <c r="J267" i="1" s="1"/>
  <c r="J265" i="1"/>
  <c r="J264" i="1" s="1"/>
  <c r="J227" i="1"/>
  <c r="J226" i="1" s="1"/>
  <c r="J225" i="1" s="1"/>
  <c r="J224" i="1" s="1"/>
  <c r="J222" i="1"/>
  <c r="J219" i="1"/>
  <c r="J218" i="1" s="1"/>
  <c r="J215" i="1"/>
  <c r="J214" i="1" s="1"/>
  <c r="J212" i="1"/>
  <c r="J208" i="1"/>
  <c r="J205" i="1"/>
  <c r="J202" i="1"/>
  <c r="J200" i="1"/>
  <c r="J196" i="1"/>
  <c r="J193" i="1"/>
  <c r="J188" i="1"/>
  <c r="J187" i="1" s="1"/>
  <c r="J185" i="1"/>
  <c r="J182" i="1"/>
  <c r="J179" i="1"/>
  <c r="J178" i="1" s="1"/>
  <c r="J176" i="1"/>
  <c r="J175" i="1" s="1"/>
  <c r="J173" i="1"/>
  <c r="J169" i="1"/>
  <c r="J166" i="1"/>
  <c r="J164" i="1"/>
  <c r="J161" i="1"/>
  <c r="J160" i="1" s="1"/>
  <c r="J158" i="1"/>
  <c r="J157" i="1" s="1"/>
  <c r="J154" i="1"/>
  <c r="J152" i="1"/>
  <c r="J150" i="1"/>
  <c r="J146" i="1"/>
  <c r="J145" i="1" s="1"/>
  <c r="J144" i="1" s="1"/>
  <c r="J137" i="1"/>
  <c r="J134" i="1"/>
  <c r="J130" i="1"/>
  <c r="J128" i="1"/>
  <c r="J126" i="1"/>
  <c r="J118" i="1"/>
  <c r="J115" i="1"/>
  <c r="J112" i="1"/>
  <c r="J110" i="1"/>
  <c r="J108" i="1"/>
  <c r="J105" i="1"/>
  <c r="J104" i="1" s="1"/>
  <c r="J102" i="1"/>
  <c r="J101" i="1" s="1"/>
  <c r="J99" i="1"/>
  <c r="J96" i="1"/>
  <c r="J93" i="1"/>
  <c r="J92" i="1" s="1"/>
  <c r="J89" i="1"/>
  <c r="J88" i="1" s="1"/>
  <c r="J85" i="1"/>
  <c r="J81" i="1"/>
  <c r="J80" i="1" s="1"/>
  <c r="J78" i="1"/>
  <c r="J75" i="1"/>
  <c r="J73" i="1"/>
  <c r="J70" i="1"/>
  <c r="J68" i="1"/>
  <c r="J64" i="1"/>
  <c r="J60" i="1"/>
  <c r="J58" i="1"/>
  <c r="J55" i="1"/>
  <c r="J54" i="1" s="1"/>
  <c r="J52" i="1"/>
  <c r="J50" i="1"/>
  <c r="J49" i="1" s="1"/>
  <c r="J47" i="1"/>
  <c r="J45" i="1"/>
  <c r="J44" i="1" s="1"/>
  <c r="J42" i="1"/>
  <c r="J40" i="1"/>
  <c r="J37" i="1"/>
  <c r="J35" i="1"/>
  <c r="J31" i="1"/>
  <c r="J28" i="1"/>
  <c r="J26" i="1"/>
  <c r="J25" i="1"/>
  <c r="J22" i="1"/>
  <c r="O139" i="1" l="1"/>
  <c r="J363" i="1"/>
  <c r="J356" i="1"/>
  <c r="J353" i="1"/>
  <c r="J360" i="1"/>
  <c r="J279" i="1"/>
  <c r="Q253" i="1"/>
  <c r="L253" i="1"/>
  <c r="J372" i="1"/>
  <c r="G261" i="1"/>
  <c r="J117" i="1"/>
  <c r="J133" i="1"/>
  <c r="J114" i="1"/>
  <c r="R230" i="1"/>
  <c r="Q230" i="1" s="1"/>
  <c r="I253" i="1"/>
  <c r="L247" i="1"/>
  <c r="I247" i="1"/>
  <c r="G247" i="1"/>
  <c r="G230" i="1"/>
  <c r="Q247" i="1"/>
  <c r="G253" i="1"/>
  <c r="M230" i="1"/>
  <c r="L231" i="1"/>
  <c r="I230" i="1"/>
  <c r="J311" i="1"/>
  <c r="J125" i="1"/>
  <c r="G294" i="1"/>
  <c r="J21" i="1"/>
  <c r="J30" i="1"/>
  <c r="J24" i="1" s="1"/>
  <c r="J57" i="1"/>
  <c r="J34" i="1"/>
  <c r="J84" i="1"/>
  <c r="J149" i="1"/>
  <c r="J168" i="1"/>
  <c r="J192" i="1"/>
  <c r="J204" i="1"/>
  <c r="J328" i="1"/>
  <c r="J63" i="1"/>
  <c r="J87" i="1"/>
  <c r="J95" i="1"/>
  <c r="J172" i="1"/>
  <c r="J181" i="1"/>
  <c r="J195" i="1"/>
  <c r="J207" i="1"/>
  <c r="J273" i="1"/>
  <c r="J299" i="1"/>
  <c r="J337" i="1"/>
  <c r="J366" i="1"/>
  <c r="J392" i="1"/>
  <c r="J77" i="1"/>
  <c r="J98" i="1"/>
  <c r="J107" i="1"/>
  <c r="J136" i="1"/>
  <c r="J163" i="1"/>
  <c r="J184" i="1"/>
  <c r="J199" i="1"/>
  <c r="J211" i="1"/>
  <c r="J210" i="1" s="1"/>
  <c r="J221" i="1"/>
  <c r="J290" i="1"/>
  <c r="J378" i="1"/>
  <c r="J294" i="1"/>
  <c r="I294" i="1" s="1"/>
  <c r="J316" i="1"/>
  <c r="J350" i="1"/>
  <c r="J382" i="1"/>
  <c r="J72" i="1"/>
  <c r="J39" i="1"/>
  <c r="J67" i="1"/>
  <c r="Q23" i="1"/>
  <c r="Q27" i="1"/>
  <c r="Q29" i="1"/>
  <c r="Q30" i="1"/>
  <c r="Q31" i="1"/>
  <c r="Q32" i="1"/>
  <c r="Q36" i="1"/>
  <c r="Q38" i="1"/>
  <c r="Q41" i="1"/>
  <c r="Q43" i="1"/>
  <c r="Q46" i="1"/>
  <c r="Q48" i="1"/>
  <c r="Q51" i="1"/>
  <c r="Q53" i="1"/>
  <c r="Q56" i="1"/>
  <c r="Q59" i="1"/>
  <c r="Q61" i="1"/>
  <c r="Q65" i="1"/>
  <c r="Q69" i="1"/>
  <c r="Q71" i="1"/>
  <c r="Q74" i="1"/>
  <c r="Q76" i="1"/>
  <c r="Q79" i="1"/>
  <c r="Q82" i="1"/>
  <c r="Q83" i="1"/>
  <c r="Q84" i="1"/>
  <c r="Q85" i="1"/>
  <c r="Q86" i="1"/>
  <c r="Q90" i="1"/>
  <c r="Q94" i="1"/>
  <c r="Q95" i="1"/>
  <c r="Q96" i="1"/>
  <c r="Q97" i="1"/>
  <c r="Q100" i="1"/>
  <c r="Q101" i="1"/>
  <c r="Q102" i="1"/>
  <c r="Q103" i="1"/>
  <c r="Q104" i="1"/>
  <c r="Q105" i="1"/>
  <c r="Q106" i="1"/>
  <c r="Q109" i="1"/>
  <c r="Q111" i="1"/>
  <c r="Q113" i="1"/>
  <c r="Q114" i="1"/>
  <c r="Q115" i="1"/>
  <c r="Q116" i="1"/>
  <c r="Q119" i="1"/>
  <c r="Q122" i="1"/>
  <c r="Q123" i="1"/>
  <c r="Q124" i="1"/>
  <c r="Q127" i="1"/>
  <c r="Q129" i="1"/>
  <c r="Q131" i="1"/>
  <c r="Q135" i="1"/>
  <c r="Q138" i="1"/>
  <c r="Q147" i="1"/>
  <c r="Q151" i="1"/>
  <c r="Q153" i="1"/>
  <c r="Q155" i="1"/>
  <c r="Q159" i="1"/>
  <c r="Q162" i="1"/>
  <c r="Q165" i="1"/>
  <c r="Q167" i="1"/>
  <c r="Q170" i="1"/>
  <c r="Q174" i="1"/>
  <c r="Q177" i="1"/>
  <c r="Q180" i="1"/>
  <c r="Q181" i="1"/>
  <c r="Q182" i="1"/>
  <c r="Q183" i="1"/>
  <c r="Q186" i="1"/>
  <c r="Q187" i="1"/>
  <c r="Q188" i="1"/>
  <c r="Q189" i="1"/>
  <c r="Q194" i="1"/>
  <c r="Q197" i="1"/>
  <c r="Q199" i="1"/>
  <c r="Q200" i="1"/>
  <c r="Q201" i="1"/>
  <c r="Q202" i="1"/>
  <c r="Q203" i="1"/>
  <c r="Q204" i="1"/>
  <c r="Q205" i="1"/>
  <c r="Q206" i="1"/>
  <c r="Q207" i="1"/>
  <c r="Q208" i="1"/>
  <c r="Q209" i="1"/>
  <c r="Q213" i="1"/>
  <c r="Q214" i="1"/>
  <c r="Q215" i="1"/>
  <c r="Q216" i="1"/>
  <c r="Q217" i="1"/>
  <c r="Q218" i="1"/>
  <c r="Q219" i="1"/>
  <c r="Q220" i="1"/>
  <c r="Q221" i="1"/>
  <c r="Q222" i="1"/>
  <c r="Q223" i="1"/>
  <c r="Q228" i="1"/>
  <c r="Q264" i="1"/>
  <c r="Q265" i="1"/>
  <c r="Q266" i="1"/>
  <c r="Q269" i="1"/>
  <c r="Q270" i="1"/>
  <c r="Q271" i="1"/>
  <c r="Q272" i="1"/>
  <c r="Q275" i="1"/>
  <c r="Q278" i="1"/>
  <c r="Q285" i="1"/>
  <c r="Q288" i="1"/>
  <c r="Q289" i="1"/>
  <c r="Q290" i="1"/>
  <c r="Q291" i="1"/>
  <c r="Q292" i="1"/>
  <c r="Q296" i="1"/>
  <c r="Q298" i="1"/>
  <c r="Q301" i="1"/>
  <c r="Q303" i="1"/>
  <c r="Q305" i="1"/>
  <c r="Q308" i="1"/>
  <c r="Q313" i="1"/>
  <c r="Q315" i="1"/>
  <c r="Q316" i="1"/>
  <c r="Q317" i="1"/>
  <c r="Q318" i="1"/>
  <c r="Q321" i="1"/>
  <c r="Q324" i="1"/>
  <c r="Q327" i="1"/>
  <c r="Q328" i="1"/>
  <c r="Q329" i="1"/>
  <c r="Q330" i="1"/>
  <c r="Q331" i="1"/>
  <c r="Q332" i="1"/>
  <c r="Q333" i="1"/>
  <c r="Q336" i="1"/>
  <c r="Q340" i="1"/>
  <c r="Q343" i="1"/>
  <c r="Q348" i="1"/>
  <c r="Q352" i="1"/>
  <c r="Q355" i="1"/>
  <c r="Q358" i="1"/>
  <c r="Q359" i="1"/>
  <c r="Q362" i="1"/>
  <c r="Q365" i="1"/>
  <c r="Q368" i="1"/>
  <c r="Q371" i="1"/>
  <c r="Q374" i="1"/>
  <c r="Q376" i="1"/>
  <c r="Q380" i="1"/>
  <c r="Q381" i="1"/>
  <c r="Q382" i="1"/>
  <c r="Q383" i="1"/>
  <c r="Q384" i="1"/>
  <c r="Q385" i="1"/>
  <c r="Q386" i="1"/>
  <c r="Q387" i="1"/>
  <c r="Q388" i="1"/>
  <c r="Q389" i="1"/>
  <c r="Q394" i="1"/>
  <c r="Q398" i="1"/>
  <c r="R397" i="1"/>
  <c r="R393" i="1"/>
  <c r="R379" i="1"/>
  <c r="R375" i="1"/>
  <c r="S375" i="1" s="1"/>
  <c r="R373" i="1"/>
  <c r="S373" i="1" s="1"/>
  <c r="R370" i="1"/>
  <c r="S370" i="1" s="1"/>
  <c r="R367" i="1"/>
  <c r="S367" i="1" s="1"/>
  <c r="R364" i="1"/>
  <c r="R361" i="1"/>
  <c r="R360" i="1" s="1"/>
  <c r="R357" i="1"/>
  <c r="R356" i="1" s="1"/>
  <c r="R354" i="1"/>
  <c r="R353" i="1" s="1"/>
  <c r="R351" i="1"/>
  <c r="R350" i="1" s="1"/>
  <c r="R347" i="1"/>
  <c r="R346" i="1" s="1"/>
  <c r="R345" i="1" s="1"/>
  <c r="R342" i="1"/>
  <c r="R341" i="1" s="1"/>
  <c r="R339" i="1"/>
  <c r="R338" i="1" s="1"/>
  <c r="R335" i="1"/>
  <c r="R326" i="1"/>
  <c r="R325" i="1" s="1"/>
  <c r="R323" i="1"/>
  <c r="R322" i="1" s="1"/>
  <c r="R320" i="1"/>
  <c r="R314" i="1"/>
  <c r="R312" i="1"/>
  <c r="R307" i="1"/>
  <c r="R304" i="1"/>
  <c r="R302" i="1"/>
  <c r="R300" i="1"/>
  <c r="R297" i="1"/>
  <c r="R295" i="1"/>
  <c r="R287" i="1"/>
  <c r="R284" i="1"/>
  <c r="R283" i="1" s="1"/>
  <c r="R277" i="1"/>
  <c r="R276" i="1" s="1"/>
  <c r="R274" i="1"/>
  <c r="R273" i="1" s="1"/>
  <c r="R268" i="1"/>
  <c r="R227" i="1"/>
  <c r="R212" i="1"/>
  <c r="R211" i="1" s="1"/>
  <c r="R198" i="1"/>
  <c r="R196" i="1"/>
  <c r="R195" i="1" s="1"/>
  <c r="R193" i="1"/>
  <c r="R192" i="1" s="1"/>
  <c r="R185" i="1"/>
  <c r="R184" i="1" s="1"/>
  <c r="R179" i="1"/>
  <c r="R178" i="1" s="1"/>
  <c r="R176" i="1"/>
  <c r="R175" i="1" s="1"/>
  <c r="R173" i="1"/>
  <c r="R172" i="1" s="1"/>
  <c r="R169" i="1"/>
  <c r="R166" i="1"/>
  <c r="R164" i="1"/>
  <c r="R161" i="1"/>
  <c r="R160" i="1" s="1"/>
  <c r="R158" i="1"/>
  <c r="R157" i="1" s="1"/>
  <c r="R154" i="1"/>
  <c r="R152" i="1"/>
  <c r="R150" i="1"/>
  <c r="R146" i="1"/>
  <c r="R145" i="1" s="1"/>
  <c r="R137" i="1"/>
  <c r="R136" i="1" s="1"/>
  <c r="R134" i="1"/>
  <c r="R133" i="1" s="1"/>
  <c r="R130" i="1"/>
  <c r="R128" i="1"/>
  <c r="R126" i="1"/>
  <c r="R118" i="1"/>
  <c r="R112" i="1"/>
  <c r="R110" i="1"/>
  <c r="R108" i="1"/>
  <c r="R99" i="1"/>
  <c r="R93" i="1"/>
  <c r="R89" i="1"/>
  <c r="R88" i="1" s="1"/>
  <c r="R81" i="1"/>
  <c r="R78" i="1"/>
  <c r="R75" i="1"/>
  <c r="R73" i="1"/>
  <c r="R70" i="1"/>
  <c r="R68" i="1"/>
  <c r="R64" i="1"/>
  <c r="R63" i="1" s="1"/>
  <c r="R60" i="1"/>
  <c r="R58" i="1"/>
  <c r="R55" i="1"/>
  <c r="R54" i="1"/>
  <c r="R52" i="1"/>
  <c r="R50" i="1"/>
  <c r="R47" i="1"/>
  <c r="R45" i="1"/>
  <c r="R42" i="1"/>
  <c r="R40" i="1"/>
  <c r="R37" i="1"/>
  <c r="R35" i="1"/>
  <c r="R28" i="1"/>
  <c r="R26" i="1"/>
  <c r="R22" i="1"/>
  <c r="G374" i="1"/>
  <c r="G376" i="1"/>
  <c r="H373" i="1"/>
  <c r="K373" i="1"/>
  <c r="L373" i="1"/>
  <c r="M373" i="1"/>
  <c r="N373" i="1" s="1"/>
  <c r="P373" i="1"/>
  <c r="H375" i="1"/>
  <c r="K375" i="1"/>
  <c r="M375" i="1"/>
  <c r="N375" i="1" s="1"/>
  <c r="P375" i="1"/>
  <c r="F375" i="1"/>
  <c r="F373" i="1"/>
  <c r="L371" i="1"/>
  <c r="G371" i="1"/>
  <c r="P370" i="1"/>
  <c r="P369" i="1" s="1"/>
  <c r="M370" i="1"/>
  <c r="K370" i="1"/>
  <c r="K369" i="1" s="1"/>
  <c r="H370" i="1"/>
  <c r="I370" i="1" s="1"/>
  <c r="F370" i="1"/>
  <c r="F369" i="1" s="1"/>
  <c r="H369" i="1"/>
  <c r="I369" i="1" s="1"/>
  <c r="L376" i="1"/>
  <c r="L375" i="1" s="1"/>
  <c r="L288" i="1"/>
  <c r="G288" i="1"/>
  <c r="P287" i="1"/>
  <c r="P286" i="1" s="1"/>
  <c r="M287" i="1"/>
  <c r="K287" i="1"/>
  <c r="H287" i="1"/>
  <c r="I287" i="1" s="1"/>
  <c r="F287" i="1"/>
  <c r="F286" i="1" s="1"/>
  <c r="M286" i="1"/>
  <c r="L275" i="1"/>
  <c r="G275" i="1"/>
  <c r="H274" i="1"/>
  <c r="I274" i="1" s="1"/>
  <c r="K274" i="1"/>
  <c r="K273" i="1" s="1"/>
  <c r="M274" i="1"/>
  <c r="M273" i="1" s="1"/>
  <c r="P274" i="1"/>
  <c r="P273" i="1" s="1"/>
  <c r="F274" i="1"/>
  <c r="F273" i="1" s="1"/>
  <c r="H222" i="1"/>
  <c r="G223" i="1"/>
  <c r="F222" i="1"/>
  <c r="F221" i="1" s="1"/>
  <c r="R363" i="1" l="1"/>
  <c r="S363" i="1" s="1"/>
  <c r="S364" i="1"/>
  <c r="R378" i="1"/>
  <c r="S378" i="1" s="1"/>
  <c r="S379" i="1"/>
  <c r="R392" i="1"/>
  <c r="S393" i="1"/>
  <c r="M369" i="1"/>
  <c r="N369" i="1" s="1"/>
  <c r="N370" i="1"/>
  <c r="R396" i="1"/>
  <c r="S397" i="1"/>
  <c r="O399" i="1"/>
  <c r="R72" i="1"/>
  <c r="J240" i="1"/>
  <c r="J121" i="1"/>
  <c r="J156" i="1"/>
  <c r="L230" i="1"/>
  <c r="J310" i="1"/>
  <c r="J171" i="1"/>
  <c r="R25" i="1"/>
  <c r="R24" i="1" s="1"/>
  <c r="J293" i="1"/>
  <c r="L372" i="1"/>
  <c r="J349" i="1"/>
  <c r="Q375" i="1"/>
  <c r="K372" i="1"/>
  <c r="Q370" i="1"/>
  <c r="J91" i="1"/>
  <c r="J66" i="1"/>
  <c r="R117" i="1"/>
  <c r="R44" i="1"/>
  <c r="R210" i="1"/>
  <c r="G373" i="1"/>
  <c r="I373" i="1"/>
  <c r="R62" i="1"/>
  <c r="R98" i="1"/>
  <c r="R132" i="1"/>
  <c r="R144" i="1"/>
  <c r="R171" i="1"/>
  <c r="R377" i="1"/>
  <c r="S377" i="1" s="1"/>
  <c r="G222" i="1"/>
  <c r="I222" i="1"/>
  <c r="M372" i="1"/>
  <c r="N372" i="1" s="1"/>
  <c r="R87" i="1"/>
  <c r="R107" i="1"/>
  <c r="R125" i="1"/>
  <c r="R286" i="1"/>
  <c r="Q286" i="1" s="1"/>
  <c r="Q287" i="1"/>
  <c r="R372" i="1"/>
  <c r="S372" i="1" s="1"/>
  <c r="R39" i="1"/>
  <c r="R49" i="1"/>
  <c r="R67" i="1"/>
  <c r="R149" i="1"/>
  <c r="R319" i="1"/>
  <c r="H273" i="1"/>
  <c r="G273" i="1" s="1"/>
  <c r="G375" i="1"/>
  <c r="I375" i="1"/>
  <c r="R21" i="1"/>
  <c r="R34" i="1"/>
  <c r="R57" i="1"/>
  <c r="R77" i="1"/>
  <c r="R92" i="1"/>
  <c r="R168" i="1"/>
  <c r="R226" i="1"/>
  <c r="R294" i="1"/>
  <c r="R306" i="1"/>
  <c r="R369" i="1"/>
  <c r="J309" i="1"/>
  <c r="R80" i="1"/>
  <c r="R191" i="1"/>
  <c r="J289" i="1"/>
  <c r="R299" i="1"/>
  <c r="R311" i="1"/>
  <c r="Q373" i="1"/>
  <c r="J198" i="1"/>
  <c r="J391" i="1"/>
  <c r="J191" i="1"/>
  <c r="J148" i="1"/>
  <c r="J83" i="1"/>
  <c r="J33" i="1"/>
  <c r="J381" i="1"/>
  <c r="J217" i="1"/>
  <c r="J132" i="1"/>
  <c r="J20" i="1"/>
  <c r="J377" i="1"/>
  <c r="J62" i="1"/>
  <c r="L273" i="1"/>
  <c r="R163" i="1"/>
  <c r="Q274" i="1"/>
  <c r="Q273" i="1"/>
  <c r="R267" i="1"/>
  <c r="R240" i="1" s="1"/>
  <c r="R334" i="1"/>
  <c r="R337" i="1"/>
  <c r="R366" i="1"/>
  <c r="S366" i="1" s="1"/>
  <c r="P372" i="1"/>
  <c r="H372" i="1"/>
  <c r="I372" i="1" s="1"/>
  <c r="F372" i="1"/>
  <c r="H221" i="1"/>
  <c r="G221" i="1" s="1"/>
  <c r="G287" i="1"/>
  <c r="G370" i="1"/>
  <c r="L369" i="1"/>
  <c r="L370" i="1"/>
  <c r="G369" i="1"/>
  <c r="L287" i="1"/>
  <c r="H286" i="1"/>
  <c r="K286" i="1"/>
  <c r="L274" i="1"/>
  <c r="G274" i="1"/>
  <c r="Q369" i="1" l="1"/>
  <c r="S369" i="1"/>
  <c r="R395" i="1"/>
  <c r="S395" i="1" s="1"/>
  <c r="S396" i="1"/>
  <c r="R391" i="1"/>
  <c r="S392" i="1"/>
  <c r="I273" i="1"/>
  <c r="J139" i="1"/>
  <c r="J229" i="1"/>
  <c r="R33" i="1"/>
  <c r="J344" i="1"/>
  <c r="R279" i="1"/>
  <c r="R310" i="1"/>
  <c r="R309" i="1" s="1"/>
  <c r="I221" i="1"/>
  <c r="G286" i="1"/>
  <c r="I286" i="1"/>
  <c r="R293" i="1"/>
  <c r="R91" i="1"/>
  <c r="R225" i="1"/>
  <c r="J19" i="1"/>
  <c r="R20" i="1"/>
  <c r="R148" i="1"/>
  <c r="J190" i="1"/>
  <c r="J120" i="1"/>
  <c r="R190" i="1"/>
  <c r="R121" i="1"/>
  <c r="J390" i="1"/>
  <c r="R66" i="1"/>
  <c r="R156" i="1"/>
  <c r="R349" i="1"/>
  <c r="Q372" i="1"/>
  <c r="G372" i="1"/>
  <c r="L286" i="1"/>
  <c r="R344" i="1" l="1"/>
  <c r="S344" i="1" s="1"/>
  <c r="S349" i="1"/>
  <c r="S391" i="1"/>
  <c r="R390" i="1"/>
  <c r="S390" i="1" s="1"/>
  <c r="R229" i="1"/>
  <c r="R120" i="1"/>
  <c r="R19" i="1"/>
  <c r="J399" i="1"/>
  <c r="R224" i="1"/>
  <c r="R399" i="1" l="1"/>
  <c r="S399" i="1" s="1"/>
  <c r="L23" i="1" l="1"/>
  <c r="L27" i="1"/>
  <c r="L29" i="1"/>
  <c r="L30" i="1"/>
  <c r="L31" i="1"/>
  <c r="L32" i="1"/>
  <c r="L36" i="1"/>
  <c r="L38" i="1"/>
  <c r="L41" i="1"/>
  <c r="L43" i="1"/>
  <c r="L46" i="1"/>
  <c r="L48" i="1"/>
  <c r="L51" i="1"/>
  <c r="L53" i="1"/>
  <c r="L56" i="1"/>
  <c r="L59" i="1"/>
  <c r="L61" i="1"/>
  <c r="L65" i="1"/>
  <c r="L69" i="1"/>
  <c r="L71" i="1"/>
  <c r="L74" i="1"/>
  <c r="L76" i="1"/>
  <c r="L79" i="1"/>
  <c r="L147" i="1"/>
  <c r="L151" i="1"/>
  <c r="L153" i="1"/>
  <c r="L155" i="1"/>
  <c r="L159" i="1"/>
  <c r="L162" i="1"/>
  <c r="L165" i="1"/>
  <c r="L167" i="1"/>
  <c r="L170" i="1"/>
  <c r="L174" i="1"/>
  <c r="L177" i="1"/>
  <c r="L180" i="1"/>
  <c r="L181" i="1"/>
  <c r="L182" i="1"/>
  <c r="L183" i="1"/>
  <c r="L186" i="1"/>
  <c r="L187" i="1"/>
  <c r="L188" i="1"/>
  <c r="L189" i="1"/>
  <c r="L194" i="1"/>
  <c r="L197" i="1"/>
  <c r="L199" i="1"/>
  <c r="L200" i="1"/>
  <c r="L201" i="1"/>
  <c r="L202" i="1"/>
  <c r="L203" i="1"/>
  <c r="L204" i="1"/>
  <c r="L205" i="1"/>
  <c r="L206" i="1"/>
  <c r="L207" i="1"/>
  <c r="L208" i="1"/>
  <c r="L209" i="1"/>
  <c r="L213" i="1"/>
  <c r="L214" i="1"/>
  <c r="L215" i="1"/>
  <c r="L216" i="1"/>
  <c r="L217" i="1"/>
  <c r="L218" i="1"/>
  <c r="L219" i="1"/>
  <c r="L220" i="1"/>
  <c r="L228" i="1"/>
  <c r="L264" i="1"/>
  <c r="L265" i="1"/>
  <c r="L266" i="1"/>
  <c r="L269" i="1"/>
  <c r="L270" i="1"/>
  <c r="L271" i="1"/>
  <c r="L272" i="1"/>
  <c r="L278" i="1"/>
  <c r="L285" i="1"/>
  <c r="L289" i="1"/>
  <c r="L290" i="1"/>
  <c r="L291" i="1"/>
  <c r="L292" i="1"/>
  <c r="L296" i="1"/>
  <c r="L298" i="1"/>
  <c r="L301" i="1"/>
  <c r="L303" i="1"/>
  <c r="L305" i="1"/>
  <c r="L308" i="1"/>
  <c r="L313" i="1"/>
  <c r="L315" i="1"/>
  <c r="L316" i="1"/>
  <c r="L317" i="1"/>
  <c r="L318" i="1"/>
  <c r="L321" i="1"/>
  <c r="L324" i="1"/>
  <c r="L327" i="1"/>
  <c r="L328" i="1"/>
  <c r="L329" i="1"/>
  <c r="L330" i="1"/>
  <c r="L331" i="1"/>
  <c r="L332" i="1"/>
  <c r="L333" i="1"/>
  <c r="L336" i="1"/>
  <c r="L340" i="1"/>
  <c r="L343" i="1"/>
  <c r="L348" i="1"/>
  <c r="L352" i="1"/>
  <c r="L355" i="1"/>
  <c r="L358" i="1"/>
  <c r="L359" i="1"/>
  <c r="L362" i="1"/>
  <c r="L365" i="1"/>
  <c r="L368" i="1"/>
  <c r="L380" i="1"/>
  <c r="L381" i="1"/>
  <c r="L382" i="1"/>
  <c r="L383" i="1"/>
  <c r="L384" i="1"/>
  <c r="L385" i="1"/>
  <c r="L386" i="1"/>
  <c r="L387" i="1"/>
  <c r="L388" i="1"/>
  <c r="L389" i="1"/>
  <c r="L394" i="1"/>
  <c r="L398" i="1"/>
  <c r="M397" i="1"/>
  <c r="M393" i="1"/>
  <c r="M379" i="1"/>
  <c r="M367" i="1"/>
  <c r="M364" i="1"/>
  <c r="M363" i="1" s="1"/>
  <c r="M361" i="1"/>
  <c r="M360" i="1" s="1"/>
  <c r="M357" i="1"/>
  <c r="M356" i="1" s="1"/>
  <c r="M354" i="1"/>
  <c r="M353" i="1" s="1"/>
  <c r="M351" i="1"/>
  <c r="M350" i="1" s="1"/>
  <c r="M347" i="1"/>
  <c r="M346" i="1" s="1"/>
  <c r="M345" i="1" s="1"/>
  <c r="M342" i="1"/>
  <c r="M341" i="1" s="1"/>
  <c r="M339" i="1"/>
  <c r="M338" i="1" s="1"/>
  <c r="M335" i="1"/>
  <c r="M334" i="1" s="1"/>
  <c r="M326" i="1"/>
  <c r="M325" i="1" s="1"/>
  <c r="M323" i="1"/>
  <c r="M322" i="1" s="1"/>
  <c r="M320" i="1"/>
  <c r="M319" i="1" s="1"/>
  <c r="M314" i="1"/>
  <c r="M312" i="1"/>
  <c r="M307" i="1"/>
  <c r="M306" i="1" s="1"/>
  <c r="M304" i="1"/>
  <c r="M302" i="1"/>
  <c r="M300" i="1"/>
  <c r="M297" i="1"/>
  <c r="M295" i="1"/>
  <c r="M284" i="1"/>
  <c r="M283" i="1" s="1"/>
  <c r="M279" i="1" s="1"/>
  <c r="N279" i="1" s="1"/>
  <c r="M277" i="1"/>
  <c r="M276" i="1" s="1"/>
  <c r="M268" i="1"/>
  <c r="M267" i="1" s="1"/>
  <c r="M227" i="1"/>
  <c r="M226" i="1" s="1"/>
  <c r="M225" i="1" s="1"/>
  <c r="M224" i="1" s="1"/>
  <c r="M212" i="1"/>
  <c r="M211" i="1" s="1"/>
  <c r="M210" i="1" s="1"/>
  <c r="M198" i="1"/>
  <c r="M196" i="1"/>
  <c r="M195" i="1" s="1"/>
  <c r="M193" i="1"/>
  <c r="M192" i="1" s="1"/>
  <c r="M185" i="1"/>
  <c r="M184" i="1" s="1"/>
  <c r="M179" i="1"/>
  <c r="M178" i="1" s="1"/>
  <c r="M176" i="1"/>
  <c r="M175" i="1" s="1"/>
  <c r="M173" i="1"/>
  <c r="M172" i="1" s="1"/>
  <c r="M169" i="1"/>
  <c r="M168" i="1" s="1"/>
  <c r="M166" i="1"/>
  <c r="M164" i="1"/>
  <c r="M161" i="1"/>
  <c r="M160" i="1" s="1"/>
  <c r="M158" i="1"/>
  <c r="M157" i="1" s="1"/>
  <c r="M154" i="1"/>
  <c r="M152" i="1"/>
  <c r="M150" i="1"/>
  <c r="M146" i="1"/>
  <c r="M145" i="1" s="1"/>
  <c r="M144" i="1" s="1"/>
  <c r="M137" i="1"/>
  <c r="M136" i="1" s="1"/>
  <c r="M134" i="1"/>
  <c r="M133" i="1" s="1"/>
  <c r="M130" i="1"/>
  <c r="M128" i="1"/>
  <c r="M126" i="1"/>
  <c r="M118" i="1"/>
  <c r="M117" i="1" s="1"/>
  <c r="M112" i="1"/>
  <c r="M110" i="1"/>
  <c r="M108" i="1"/>
  <c r="M99" i="1"/>
  <c r="M93" i="1"/>
  <c r="M92" i="1" s="1"/>
  <c r="M89" i="1"/>
  <c r="M88" i="1" s="1"/>
  <c r="M87" i="1" s="1"/>
  <c r="M81" i="1"/>
  <c r="M78" i="1"/>
  <c r="M77" i="1" s="1"/>
  <c r="M75" i="1"/>
  <c r="M73" i="1"/>
  <c r="M70" i="1"/>
  <c r="M68" i="1"/>
  <c r="M64" i="1"/>
  <c r="M63" i="1" s="1"/>
  <c r="M62" i="1" s="1"/>
  <c r="M60" i="1"/>
  <c r="M58" i="1"/>
  <c r="M55" i="1"/>
  <c r="M54" i="1" s="1"/>
  <c r="M52" i="1"/>
  <c r="M50" i="1"/>
  <c r="M49" i="1" s="1"/>
  <c r="M47" i="1"/>
  <c r="M45" i="1"/>
  <c r="M42" i="1"/>
  <c r="M40" i="1"/>
  <c r="M37" i="1"/>
  <c r="M35" i="1"/>
  <c r="M28" i="1"/>
  <c r="M26" i="1"/>
  <c r="M22" i="1"/>
  <c r="G23" i="1"/>
  <c r="G27" i="1"/>
  <c r="G29" i="1"/>
  <c r="G32" i="1"/>
  <c r="G36" i="1"/>
  <c r="G38" i="1"/>
  <c r="G41" i="1"/>
  <c r="G43" i="1"/>
  <c r="G46" i="1"/>
  <c r="G48" i="1"/>
  <c r="G51" i="1"/>
  <c r="G53" i="1"/>
  <c r="G56" i="1"/>
  <c r="G59" i="1"/>
  <c r="G61" i="1"/>
  <c r="G65" i="1"/>
  <c r="G69" i="1"/>
  <c r="G71" i="1"/>
  <c r="G74" i="1"/>
  <c r="G76" i="1"/>
  <c r="G79" i="1"/>
  <c r="G82" i="1"/>
  <c r="G86" i="1"/>
  <c r="G90" i="1"/>
  <c r="G94" i="1"/>
  <c r="G97" i="1"/>
  <c r="G100" i="1"/>
  <c r="G103" i="1"/>
  <c r="G106" i="1"/>
  <c r="G109" i="1"/>
  <c r="G111" i="1"/>
  <c r="G113" i="1"/>
  <c r="G116" i="1"/>
  <c r="G119" i="1"/>
  <c r="G122" i="1"/>
  <c r="G123" i="1"/>
  <c r="G124" i="1"/>
  <c r="G127" i="1"/>
  <c r="G129" i="1"/>
  <c r="G131" i="1"/>
  <c r="G135" i="1"/>
  <c r="G138" i="1"/>
  <c r="G147" i="1"/>
  <c r="G151" i="1"/>
  <c r="G153" i="1"/>
  <c r="G155" i="1"/>
  <c r="G159" i="1"/>
  <c r="G162" i="1"/>
  <c r="G165" i="1"/>
  <c r="G167" i="1"/>
  <c r="G170" i="1"/>
  <c r="G174" i="1"/>
  <c r="G177" i="1"/>
  <c r="G180" i="1"/>
  <c r="G183" i="1"/>
  <c r="G186" i="1"/>
  <c r="G189" i="1"/>
  <c r="G194" i="1"/>
  <c r="G197" i="1"/>
  <c r="G201" i="1"/>
  <c r="G203" i="1"/>
  <c r="G206" i="1"/>
  <c r="G209" i="1"/>
  <c r="G213" i="1"/>
  <c r="G216" i="1"/>
  <c r="G220" i="1"/>
  <c r="G228" i="1"/>
  <c r="G266" i="1"/>
  <c r="G269" i="1"/>
  <c r="G272" i="1"/>
  <c r="G278" i="1"/>
  <c r="G285" i="1"/>
  <c r="G292" i="1"/>
  <c r="G298" i="1"/>
  <c r="G301" i="1"/>
  <c r="G303" i="1"/>
  <c r="G305" i="1"/>
  <c r="G308" i="1"/>
  <c r="G313" i="1"/>
  <c r="G315" i="1"/>
  <c r="G318" i="1"/>
  <c r="G321" i="1"/>
  <c r="G324" i="1"/>
  <c r="G327" i="1"/>
  <c r="G330" i="1"/>
  <c r="G333" i="1"/>
  <c r="G336" i="1"/>
  <c r="G340" i="1"/>
  <c r="G343" i="1"/>
  <c r="G348" i="1"/>
  <c r="G352" i="1"/>
  <c r="G355" i="1"/>
  <c r="G358" i="1"/>
  <c r="G359" i="1"/>
  <c r="G362" i="1"/>
  <c r="G365" i="1"/>
  <c r="G368" i="1"/>
  <c r="G380" i="1"/>
  <c r="G385" i="1"/>
  <c r="G389" i="1"/>
  <c r="G394" i="1"/>
  <c r="G398" i="1"/>
  <c r="H397" i="1"/>
  <c r="I397" i="1" s="1"/>
  <c r="H393" i="1"/>
  <c r="I393" i="1" s="1"/>
  <c r="H388" i="1"/>
  <c r="I388" i="1" s="1"/>
  <c r="H384" i="1"/>
  <c r="H379" i="1"/>
  <c r="H367" i="1"/>
  <c r="H364" i="1"/>
  <c r="I364" i="1" s="1"/>
  <c r="H361" i="1"/>
  <c r="I361" i="1" s="1"/>
  <c r="H357" i="1"/>
  <c r="I357" i="1" s="1"/>
  <c r="H354" i="1"/>
  <c r="I354" i="1" s="1"/>
  <c r="H351" i="1"/>
  <c r="I351" i="1" s="1"/>
  <c r="H347" i="1"/>
  <c r="H342" i="1"/>
  <c r="H339" i="1"/>
  <c r="I339" i="1" s="1"/>
  <c r="H335" i="1"/>
  <c r="H332" i="1"/>
  <c r="H329" i="1"/>
  <c r="H326" i="1"/>
  <c r="H323" i="1"/>
  <c r="I323" i="1" s="1"/>
  <c r="H320" i="1"/>
  <c r="H317" i="1"/>
  <c r="I317" i="1" s="1"/>
  <c r="H314" i="1"/>
  <c r="I314" i="1" s="1"/>
  <c r="H312" i="1"/>
  <c r="I312" i="1" s="1"/>
  <c r="H307" i="1"/>
  <c r="H304" i="1"/>
  <c r="I304" i="1" s="1"/>
  <c r="H302" i="1"/>
  <c r="I302" i="1" s="1"/>
  <c r="H300" i="1"/>
  <c r="I300" i="1" s="1"/>
  <c r="H291" i="1"/>
  <c r="H284" i="1"/>
  <c r="H277" i="1"/>
  <c r="H271" i="1"/>
  <c r="H268" i="1"/>
  <c r="H265" i="1"/>
  <c r="H227" i="1"/>
  <c r="H219" i="1"/>
  <c r="H215" i="1"/>
  <c r="H212" i="1"/>
  <c r="H208" i="1"/>
  <c r="H205" i="1"/>
  <c r="I205" i="1" s="1"/>
  <c r="H202" i="1"/>
  <c r="I202" i="1" s="1"/>
  <c r="H200" i="1"/>
  <c r="I200" i="1" s="1"/>
  <c r="H196" i="1"/>
  <c r="H193" i="1"/>
  <c r="I193" i="1" s="1"/>
  <c r="H188" i="1"/>
  <c r="I188" i="1" s="1"/>
  <c r="H185" i="1"/>
  <c r="H182" i="1"/>
  <c r="H179" i="1"/>
  <c r="H176" i="1"/>
  <c r="I176" i="1" s="1"/>
  <c r="H173" i="1"/>
  <c r="H169" i="1"/>
  <c r="H166" i="1"/>
  <c r="I166" i="1" s="1"/>
  <c r="H164" i="1"/>
  <c r="I164" i="1" s="1"/>
  <c r="H161" i="1"/>
  <c r="H158" i="1"/>
  <c r="I158" i="1" s="1"/>
  <c r="H154" i="1"/>
  <c r="I154" i="1" s="1"/>
  <c r="H152" i="1"/>
  <c r="I152" i="1" s="1"/>
  <c r="H150" i="1"/>
  <c r="I150" i="1" s="1"/>
  <c r="H146" i="1"/>
  <c r="H137" i="1"/>
  <c r="I137" i="1" s="1"/>
  <c r="H134" i="1"/>
  <c r="I134" i="1" s="1"/>
  <c r="H130" i="1"/>
  <c r="I130" i="1" s="1"/>
  <c r="H128" i="1"/>
  <c r="I128" i="1" s="1"/>
  <c r="H126" i="1"/>
  <c r="I126" i="1" s="1"/>
  <c r="H118" i="1"/>
  <c r="I118" i="1" s="1"/>
  <c r="H115" i="1"/>
  <c r="I115" i="1" s="1"/>
  <c r="H112" i="1"/>
  <c r="I112" i="1" s="1"/>
  <c r="H110" i="1"/>
  <c r="I110" i="1" s="1"/>
  <c r="H108" i="1"/>
  <c r="I108" i="1" s="1"/>
  <c r="H105" i="1"/>
  <c r="H102" i="1"/>
  <c r="H99" i="1"/>
  <c r="H96" i="1"/>
  <c r="H93" i="1"/>
  <c r="I93" i="1" s="1"/>
  <c r="H89" i="1"/>
  <c r="H85" i="1"/>
  <c r="H81" i="1"/>
  <c r="I81" i="1" s="1"/>
  <c r="H78" i="1"/>
  <c r="H75" i="1"/>
  <c r="I75" i="1" s="1"/>
  <c r="H73" i="1"/>
  <c r="I73" i="1" s="1"/>
  <c r="H70" i="1"/>
  <c r="I70" i="1" s="1"/>
  <c r="H68" i="1"/>
  <c r="I68" i="1" s="1"/>
  <c r="H64" i="1"/>
  <c r="H60" i="1"/>
  <c r="H58" i="1"/>
  <c r="I58" i="1" s="1"/>
  <c r="H55" i="1"/>
  <c r="H52" i="1"/>
  <c r="I52" i="1" s="1"/>
  <c r="H50" i="1"/>
  <c r="I50" i="1" s="1"/>
  <c r="H47" i="1"/>
  <c r="I47" i="1" s="1"/>
  <c r="H45" i="1"/>
  <c r="I45" i="1" s="1"/>
  <c r="H42" i="1"/>
  <c r="I42" i="1" s="1"/>
  <c r="H40" i="1"/>
  <c r="I40" i="1" s="1"/>
  <c r="H37" i="1"/>
  <c r="I37" i="1" s="1"/>
  <c r="H35" i="1"/>
  <c r="I35" i="1" s="1"/>
  <c r="H31" i="1"/>
  <c r="I31" i="1" s="1"/>
  <c r="H28" i="1"/>
  <c r="I28" i="1" s="1"/>
  <c r="H26" i="1"/>
  <c r="I26" i="1" s="1"/>
  <c r="H22" i="1"/>
  <c r="M366" i="1" l="1"/>
  <c r="N366" i="1" s="1"/>
  <c r="N367" i="1"/>
  <c r="M378" i="1"/>
  <c r="N379" i="1"/>
  <c r="M392" i="1"/>
  <c r="N393" i="1"/>
  <c r="M396" i="1"/>
  <c r="N397" i="1"/>
  <c r="M240" i="1"/>
  <c r="H363" i="1"/>
  <c r="I363" i="1" s="1"/>
  <c r="M57" i="1"/>
  <c r="M25" i="1"/>
  <c r="M24" i="1" s="1"/>
  <c r="H114" i="1"/>
  <c r="I114" i="1" s="1"/>
  <c r="H21" i="1"/>
  <c r="I22" i="1"/>
  <c r="H54" i="1"/>
  <c r="I54" i="1" s="1"/>
  <c r="I55" i="1"/>
  <c r="H77" i="1"/>
  <c r="I77" i="1" s="1"/>
  <c r="I78" i="1"/>
  <c r="H88" i="1"/>
  <c r="I89" i="1"/>
  <c r="H98" i="1"/>
  <c r="I98" i="1" s="1"/>
  <c r="I99" i="1"/>
  <c r="H136" i="1"/>
  <c r="I136" i="1" s="1"/>
  <c r="H178" i="1"/>
  <c r="I178" i="1" s="1"/>
  <c r="I179" i="1"/>
  <c r="H218" i="1"/>
  <c r="I219" i="1"/>
  <c r="H328" i="1"/>
  <c r="I328" i="1" s="1"/>
  <c r="I329" i="1"/>
  <c r="H341" i="1"/>
  <c r="I341" i="1" s="1"/>
  <c r="I342" i="1"/>
  <c r="H356" i="1"/>
  <c r="I356" i="1" s="1"/>
  <c r="H366" i="1"/>
  <c r="I366" i="1" s="1"/>
  <c r="I367" i="1"/>
  <c r="H392" i="1"/>
  <c r="I392" i="1" s="1"/>
  <c r="M34" i="1"/>
  <c r="H172" i="1"/>
  <c r="I172" i="1" s="1"/>
  <c r="I173" i="1"/>
  <c r="H80" i="1"/>
  <c r="I80" i="1" s="1"/>
  <c r="H92" i="1"/>
  <c r="I92" i="1" s="1"/>
  <c r="H101" i="1"/>
  <c r="I101" i="1" s="1"/>
  <c r="I102" i="1"/>
  <c r="H145" i="1"/>
  <c r="I146" i="1"/>
  <c r="H168" i="1"/>
  <c r="I168" i="1" s="1"/>
  <c r="I169" i="1"/>
  <c r="H181" i="1"/>
  <c r="I181" i="1" s="1"/>
  <c r="I182" i="1"/>
  <c r="H195" i="1"/>
  <c r="I195" i="1" s="1"/>
  <c r="I196" i="1"/>
  <c r="H207" i="1"/>
  <c r="I207" i="1" s="1"/>
  <c r="I208" i="1"/>
  <c r="H226" i="1"/>
  <c r="I227" i="1"/>
  <c r="H264" i="1"/>
  <c r="H276" i="1"/>
  <c r="H306" i="1"/>
  <c r="I306" i="1" s="1"/>
  <c r="I307" i="1"/>
  <c r="H319" i="1"/>
  <c r="I319" i="1" s="1"/>
  <c r="I320" i="1"/>
  <c r="H331" i="1"/>
  <c r="I331" i="1" s="1"/>
  <c r="I332" i="1"/>
  <c r="H346" i="1"/>
  <c r="H360" i="1"/>
  <c r="I360" i="1" s="1"/>
  <c r="H378" i="1"/>
  <c r="I379" i="1"/>
  <c r="M67" i="1"/>
  <c r="M163" i="1"/>
  <c r="M156" i="1" s="1"/>
  <c r="H57" i="1"/>
  <c r="I57" i="1" s="1"/>
  <c r="I60" i="1"/>
  <c r="H104" i="1"/>
  <c r="I104" i="1" s="1"/>
  <c r="I105" i="1"/>
  <c r="H160" i="1"/>
  <c r="I160" i="1" s="1"/>
  <c r="I161" i="1"/>
  <c r="H184" i="1"/>
  <c r="I184" i="1" s="1"/>
  <c r="I185" i="1"/>
  <c r="H211" i="1"/>
  <c r="I211" i="1" s="1"/>
  <c r="I212" i="1"/>
  <c r="H283" i="1"/>
  <c r="H279" i="1" s="1"/>
  <c r="I279" i="1" s="1"/>
  <c r="I284" i="1"/>
  <c r="H334" i="1"/>
  <c r="I334" i="1" s="1"/>
  <c r="I335" i="1"/>
  <c r="H383" i="1"/>
  <c r="I384" i="1"/>
  <c r="H63" i="1"/>
  <c r="I64" i="1"/>
  <c r="H84" i="1"/>
  <c r="I85" i="1"/>
  <c r="H95" i="1"/>
  <c r="I95" i="1" s="1"/>
  <c r="I96" i="1"/>
  <c r="H117" i="1"/>
  <c r="I117" i="1" s="1"/>
  <c r="H133" i="1"/>
  <c r="I133" i="1" s="1"/>
  <c r="H214" i="1"/>
  <c r="I214" i="1" s="1"/>
  <c r="I215" i="1"/>
  <c r="H267" i="1"/>
  <c r="H290" i="1"/>
  <c r="I291" i="1"/>
  <c r="H325" i="1"/>
  <c r="I325" i="1" s="1"/>
  <c r="I326" i="1"/>
  <c r="H353" i="1"/>
  <c r="I353" i="1" s="1"/>
  <c r="M349" i="1"/>
  <c r="N349" i="1" s="1"/>
  <c r="M311" i="1"/>
  <c r="M310" i="1" s="1"/>
  <c r="H107" i="1"/>
  <c r="I107" i="1" s="1"/>
  <c r="H67" i="1"/>
  <c r="I67" i="1" s="1"/>
  <c r="H163" i="1"/>
  <c r="I163" i="1" s="1"/>
  <c r="M337" i="1"/>
  <c r="H149" i="1"/>
  <c r="H311" i="1"/>
  <c r="I311" i="1" s="1"/>
  <c r="M171" i="1"/>
  <c r="M191" i="1"/>
  <c r="M190" i="1" s="1"/>
  <c r="H299" i="1"/>
  <c r="M299" i="1"/>
  <c r="M294" i="1"/>
  <c r="H199" i="1"/>
  <c r="I199" i="1" s="1"/>
  <c r="M149" i="1"/>
  <c r="M107" i="1"/>
  <c r="M80" i="1"/>
  <c r="M98" i="1"/>
  <c r="M72" i="1"/>
  <c r="M39" i="1"/>
  <c r="M44" i="1"/>
  <c r="H44" i="1"/>
  <c r="I44" i="1" s="1"/>
  <c r="H25" i="1"/>
  <c r="I25" i="1" s="1"/>
  <c r="M21" i="1"/>
  <c r="M125" i="1"/>
  <c r="M132" i="1"/>
  <c r="H30" i="1"/>
  <c r="I30" i="1" s="1"/>
  <c r="H39" i="1"/>
  <c r="I39" i="1" s="1"/>
  <c r="H49" i="1"/>
  <c r="I49" i="1" s="1"/>
  <c r="H72" i="1"/>
  <c r="I72" i="1" s="1"/>
  <c r="H157" i="1"/>
  <c r="H175" i="1"/>
  <c r="I175" i="1" s="1"/>
  <c r="H192" i="1"/>
  <c r="I192" i="1" s="1"/>
  <c r="H322" i="1"/>
  <c r="I322" i="1" s="1"/>
  <c r="H338" i="1"/>
  <c r="H350" i="1"/>
  <c r="I350" i="1" s="1"/>
  <c r="H387" i="1"/>
  <c r="I387" i="1" s="1"/>
  <c r="H270" i="1"/>
  <c r="H316" i="1"/>
  <c r="I316" i="1" s="1"/>
  <c r="H396" i="1"/>
  <c r="I396" i="1" s="1"/>
  <c r="H34" i="1"/>
  <c r="H187" i="1"/>
  <c r="I187" i="1" s="1"/>
  <c r="H204" i="1"/>
  <c r="I204" i="1" s="1"/>
  <c r="H125" i="1"/>
  <c r="I125" i="1" s="1"/>
  <c r="K397" i="1"/>
  <c r="P397" i="1"/>
  <c r="F397" i="1"/>
  <c r="G397" i="1" s="1"/>
  <c r="K393" i="1"/>
  <c r="P393" i="1"/>
  <c r="F393" i="1"/>
  <c r="G393" i="1" s="1"/>
  <c r="F388" i="1"/>
  <c r="G388" i="1" s="1"/>
  <c r="F384" i="1"/>
  <c r="G384" i="1" s="1"/>
  <c r="K379" i="1"/>
  <c r="K378" i="1" s="1"/>
  <c r="K377" i="1" s="1"/>
  <c r="P379" i="1"/>
  <c r="F379" i="1"/>
  <c r="G379" i="1" s="1"/>
  <c r="K367" i="1"/>
  <c r="K366" i="1" s="1"/>
  <c r="L366" i="1" s="1"/>
  <c r="P367" i="1"/>
  <c r="F367" i="1"/>
  <c r="G367" i="1" s="1"/>
  <c r="K364" i="1"/>
  <c r="K363" i="1" s="1"/>
  <c r="L363" i="1" s="1"/>
  <c r="P364" i="1"/>
  <c r="F364" i="1"/>
  <c r="G364" i="1" s="1"/>
  <c r="K361" i="1"/>
  <c r="P361" i="1"/>
  <c r="F361" i="1"/>
  <c r="G361" i="1" s="1"/>
  <c r="K357" i="1"/>
  <c r="K356" i="1" s="1"/>
  <c r="L356" i="1" s="1"/>
  <c r="P357" i="1"/>
  <c r="F357" i="1"/>
  <c r="F356" i="1" s="1"/>
  <c r="K354" i="1"/>
  <c r="K353" i="1" s="1"/>
  <c r="L353" i="1" s="1"/>
  <c r="P354" i="1"/>
  <c r="F354" i="1"/>
  <c r="G354" i="1" s="1"/>
  <c r="K351" i="1"/>
  <c r="K350" i="1" s="1"/>
  <c r="P351" i="1"/>
  <c r="F351" i="1"/>
  <c r="F350" i="1" s="1"/>
  <c r="K347" i="1"/>
  <c r="K346" i="1" s="1"/>
  <c r="P347" i="1"/>
  <c r="F347" i="1"/>
  <c r="G347" i="1" s="1"/>
  <c r="K342" i="1"/>
  <c r="K341" i="1" s="1"/>
  <c r="L341" i="1" s="1"/>
  <c r="P342" i="1"/>
  <c r="F342" i="1"/>
  <c r="F341" i="1" s="1"/>
  <c r="K339" i="1"/>
  <c r="P339" i="1"/>
  <c r="F339" i="1"/>
  <c r="F338" i="1" s="1"/>
  <c r="K335" i="1"/>
  <c r="K334" i="1" s="1"/>
  <c r="L334" i="1" s="1"/>
  <c r="P335" i="1"/>
  <c r="F335" i="1"/>
  <c r="F334" i="1" s="1"/>
  <c r="F332" i="1"/>
  <c r="F331" i="1" s="1"/>
  <c r="F329" i="1"/>
  <c r="G329" i="1" s="1"/>
  <c r="K326" i="1"/>
  <c r="K325" i="1" s="1"/>
  <c r="L325" i="1" s="1"/>
  <c r="P326" i="1"/>
  <c r="F326" i="1"/>
  <c r="F325" i="1" s="1"/>
  <c r="K323" i="1"/>
  <c r="K322" i="1" s="1"/>
  <c r="L322" i="1" s="1"/>
  <c r="P323" i="1"/>
  <c r="F323" i="1"/>
  <c r="F322" i="1" s="1"/>
  <c r="K320" i="1"/>
  <c r="K319" i="1" s="1"/>
  <c r="L319" i="1" s="1"/>
  <c r="P320" i="1"/>
  <c r="F320" i="1"/>
  <c r="F319" i="1" s="1"/>
  <c r="G319" i="1" s="1"/>
  <c r="F317" i="1"/>
  <c r="F316" i="1" s="1"/>
  <c r="K314" i="1"/>
  <c r="L314" i="1" s="1"/>
  <c r="P314" i="1"/>
  <c r="Q314" i="1" s="1"/>
  <c r="F314" i="1"/>
  <c r="G314" i="1" s="1"/>
  <c r="K312" i="1"/>
  <c r="L312" i="1" s="1"/>
  <c r="P312" i="1"/>
  <c r="Q312" i="1" s="1"/>
  <c r="F312" i="1"/>
  <c r="G312" i="1" s="1"/>
  <c r="K307" i="1"/>
  <c r="K306" i="1" s="1"/>
  <c r="L306" i="1" s="1"/>
  <c r="P307" i="1"/>
  <c r="F307" i="1"/>
  <c r="G307" i="1" s="1"/>
  <c r="K304" i="1"/>
  <c r="L304" i="1" s="1"/>
  <c r="P304" i="1"/>
  <c r="Q304" i="1" s="1"/>
  <c r="F304" i="1"/>
  <c r="G304" i="1" s="1"/>
  <c r="K302" i="1"/>
  <c r="L302" i="1" s="1"/>
  <c r="P302" i="1"/>
  <c r="Q302" i="1" s="1"/>
  <c r="F302" i="1"/>
  <c r="G302" i="1" s="1"/>
  <c r="K300" i="1"/>
  <c r="L300" i="1" s="1"/>
  <c r="P300" i="1"/>
  <c r="Q300" i="1" s="1"/>
  <c r="F300" i="1"/>
  <c r="G300" i="1" s="1"/>
  <c r="K297" i="1"/>
  <c r="L297" i="1" s="1"/>
  <c r="P297" i="1"/>
  <c r="Q297" i="1" s="1"/>
  <c r="K295" i="1"/>
  <c r="L295" i="1" s="1"/>
  <c r="P295" i="1"/>
  <c r="Q295" i="1" s="1"/>
  <c r="F291" i="1"/>
  <c r="F290" i="1" s="1"/>
  <c r="F289" i="1" s="1"/>
  <c r="K284" i="1"/>
  <c r="K283" i="1" s="1"/>
  <c r="K279" i="1" s="1"/>
  <c r="P284" i="1"/>
  <c r="F284" i="1"/>
  <c r="F283" i="1" s="1"/>
  <c r="F279" i="1" s="1"/>
  <c r="K277" i="1"/>
  <c r="K276" i="1" s="1"/>
  <c r="L276" i="1" s="1"/>
  <c r="P277" i="1"/>
  <c r="F277" i="1"/>
  <c r="G277" i="1" s="1"/>
  <c r="F271" i="1"/>
  <c r="G271" i="1" s="1"/>
  <c r="K268" i="1"/>
  <c r="P268" i="1"/>
  <c r="F268" i="1"/>
  <c r="G268" i="1" s="1"/>
  <c r="F265" i="1"/>
  <c r="F264" i="1" s="1"/>
  <c r="K227" i="1"/>
  <c r="K226" i="1" s="1"/>
  <c r="K225" i="1" s="1"/>
  <c r="K224" i="1" s="1"/>
  <c r="L224" i="1" s="1"/>
  <c r="P227" i="1"/>
  <c r="F227" i="1"/>
  <c r="G227" i="1" s="1"/>
  <c r="F219" i="1"/>
  <c r="F218" i="1" s="1"/>
  <c r="F217" i="1" s="1"/>
  <c r="F215" i="1"/>
  <c r="K212" i="1"/>
  <c r="K211" i="1" s="1"/>
  <c r="K210" i="1" s="1"/>
  <c r="L210" i="1" s="1"/>
  <c r="P212" i="1"/>
  <c r="F212" i="1"/>
  <c r="G212" i="1" s="1"/>
  <c r="F208" i="1"/>
  <c r="F207" i="1" s="1"/>
  <c r="G207" i="1" s="1"/>
  <c r="F205" i="1"/>
  <c r="F204" i="1" s="1"/>
  <c r="F202" i="1"/>
  <c r="F200" i="1"/>
  <c r="G200" i="1" s="1"/>
  <c r="K198" i="1"/>
  <c r="L198" i="1" s="1"/>
  <c r="P198" i="1"/>
  <c r="Q198" i="1" s="1"/>
  <c r="K196" i="1"/>
  <c r="K195" i="1" s="1"/>
  <c r="L195" i="1" s="1"/>
  <c r="P196" i="1"/>
  <c r="F196" i="1"/>
  <c r="F195" i="1" s="1"/>
  <c r="K193" i="1"/>
  <c r="K192" i="1" s="1"/>
  <c r="P193" i="1"/>
  <c r="F193" i="1"/>
  <c r="F188" i="1"/>
  <c r="F187" i="1" s="1"/>
  <c r="K185" i="1"/>
  <c r="L185" i="1" s="1"/>
  <c r="P185" i="1"/>
  <c r="F185" i="1"/>
  <c r="F184" i="1" s="1"/>
  <c r="F182" i="1"/>
  <c r="K179" i="1"/>
  <c r="K178" i="1" s="1"/>
  <c r="L178" i="1" s="1"/>
  <c r="P179" i="1"/>
  <c r="F179" i="1"/>
  <c r="G179" i="1" s="1"/>
  <c r="K176" i="1"/>
  <c r="K175" i="1" s="1"/>
  <c r="L175" i="1" s="1"/>
  <c r="P176" i="1"/>
  <c r="F176" i="1"/>
  <c r="K173" i="1"/>
  <c r="K172" i="1" s="1"/>
  <c r="L172" i="1" s="1"/>
  <c r="P173" i="1"/>
  <c r="F173" i="1"/>
  <c r="F172" i="1" s="1"/>
  <c r="K169" i="1"/>
  <c r="K168" i="1" s="1"/>
  <c r="L168" i="1" s="1"/>
  <c r="P169" i="1"/>
  <c r="F169" i="1"/>
  <c r="G169" i="1" s="1"/>
  <c r="K166" i="1"/>
  <c r="L166" i="1" s="1"/>
  <c r="P166" i="1"/>
  <c r="Q166" i="1" s="1"/>
  <c r="F166" i="1"/>
  <c r="G166" i="1" s="1"/>
  <c r="K164" i="1"/>
  <c r="L164" i="1" s="1"/>
  <c r="P164" i="1"/>
  <c r="Q164" i="1" s="1"/>
  <c r="F164" i="1"/>
  <c r="G164" i="1" s="1"/>
  <c r="K161" i="1"/>
  <c r="K160" i="1" s="1"/>
  <c r="L160" i="1" s="1"/>
  <c r="P161" i="1"/>
  <c r="F161" i="1"/>
  <c r="G161" i="1" s="1"/>
  <c r="K158" i="1"/>
  <c r="K157" i="1" s="1"/>
  <c r="L157" i="1" s="1"/>
  <c r="P158" i="1"/>
  <c r="F158" i="1"/>
  <c r="G158" i="1" s="1"/>
  <c r="K154" i="1"/>
  <c r="L154" i="1" s="1"/>
  <c r="P154" i="1"/>
  <c r="Q154" i="1" s="1"/>
  <c r="F154" i="1"/>
  <c r="G154" i="1" s="1"/>
  <c r="K152" i="1"/>
  <c r="L152" i="1" s="1"/>
  <c r="P152" i="1"/>
  <c r="Q152" i="1" s="1"/>
  <c r="F152" i="1"/>
  <c r="G152" i="1" s="1"/>
  <c r="K150" i="1"/>
  <c r="L150" i="1" s="1"/>
  <c r="P150" i="1"/>
  <c r="Q150" i="1" s="1"/>
  <c r="F150" i="1"/>
  <c r="G150" i="1" s="1"/>
  <c r="K146" i="1"/>
  <c r="K145" i="1" s="1"/>
  <c r="K144" i="1" s="1"/>
  <c r="P146" i="1"/>
  <c r="F146" i="1"/>
  <c r="G146" i="1" s="1"/>
  <c r="K137" i="1"/>
  <c r="K136" i="1" s="1"/>
  <c r="P137" i="1"/>
  <c r="F137" i="1"/>
  <c r="G137" i="1" s="1"/>
  <c r="K134" i="1"/>
  <c r="K133" i="1" s="1"/>
  <c r="P134" i="1"/>
  <c r="F134" i="1"/>
  <c r="K130" i="1"/>
  <c r="P130" i="1"/>
  <c r="Q130" i="1" s="1"/>
  <c r="F130" i="1"/>
  <c r="G130" i="1" s="1"/>
  <c r="K128" i="1"/>
  <c r="P128" i="1"/>
  <c r="Q128" i="1" s="1"/>
  <c r="F128" i="1"/>
  <c r="G128" i="1" s="1"/>
  <c r="K126" i="1"/>
  <c r="P126" i="1"/>
  <c r="Q126" i="1" s="1"/>
  <c r="F126" i="1"/>
  <c r="G126" i="1" s="1"/>
  <c r="K118" i="1"/>
  <c r="K117" i="1" s="1"/>
  <c r="P118" i="1"/>
  <c r="F118" i="1"/>
  <c r="G118" i="1" s="1"/>
  <c r="F115" i="1"/>
  <c r="K112" i="1"/>
  <c r="P112" i="1"/>
  <c r="Q112" i="1" s="1"/>
  <c r="F112" i="1"/>
  <c r="G112" i="1" s="1"/>
  <c r="K110" i="1"/>
  <c r="P110" i="1"/>
  <c r="Q110" i="1" s="1"/>
  <c r="F110" i="1"/>
  <c r="G110" i="1" s="1"/>
  <c r="K108" i="1"/>
  <c r="P108" i="1"/>
  <c r="Q108" i="1" s="1"/>
  <c r="F108" i="1"/>
  <c r="G108" i="1" s="1"/>
  <c r="F105" i="1"/>
  <c r="G105" i="1" s="1"/>
  <c r="F102" i="1"/>
  <c r="G102" i="1" s="1"/>
  <c r="K99" i="1"/>
  <c r="K98" i="1" s="1"/>
  <c r="P99" i="1"/>
  <c r="F99" i="1"/>
  <c r="F96" i="1"/>
  <c r="G96" i="1" s="1"/>
  <c r="K93" i="1"/>
  <c r="K92" i="1" s="1"/>
  <c r="P93" i="1"/>
  <c r="F93" i="1"/>
  <c r="K89" i="1"/>
  <c r="K88" i="1" s="1"/>
  <c r="K87" i="1" s="1"/>
  <c r="P89" i="1"/>
  <c r="F89" i="1"/>
  <c r="G89" i="1" s="1"/>
  <c r="F85" i="1"/>
  <c r="K81" i="1"/>
  <c r="K80" i="1" s="1"/>
  <c r="P81" i="1"/>
  <c r="F81" i="1"/>
  <c r="K78" i="1"/>
  <c r="K77" i="1" s="1"/>
  <c r="L77" i="1" s="1"/>
  <c r="P78" i="1"/>
  <c r="F78" i="1"/>
  <c r="K73" i="1"/>
  <c r="L73" i="1" s="1"/>
  <c r="P73" i="1"/>
  <c r="Q73" i="1" s="1"/>
  <c r="K75" i="1"/>
  <c r="L75" i="1" s="1"/>
  <c r="P75" i="1"/>
  <c r="Q75" i="1" s="1"/>
  <c r="F75" i="1"/>
  <c r="G75" i="1" s="1"/>
  <c r="F73" i="1"/>
  <c r="K70" i="1"/>
  <c r="L70" i="1" s="1"/>
  <c r="P70" i="1"/>
  <c r="Q70" i="1" s="1"/>
  <c r="F70" i="1"/>
  <c r="G70" i="1" s="1"/>
  <c r="K68" i="1"/>
  <c r="L68" i="1" s="1"/>
  <c r="P68" i="1"/>
  <c r="Q68" i="1" s="1"/>
  <c r="F68" i="1"/>
  <c r="G68" i="1" s="1"/>
  <c r="K64" i="1"/>
  <c r="K63" i="1" s="1"/>
  <c r="K62" i="1" s="1"/>
  <c r="L62" i="1" s="1"/>
  <c r="P64" i="1"/>
  <c r="F64" i="1"/>
  <c r="G64" i="1" s="1"/>
  <c r="K60" i="1"/>
  <c r="L60" i="1" s="1"/>
  <c r="P60" i="1"/>
  <c r="Q60" i="1" s="1"/>
  <c r="F60" i="1"/>
  <c r="G60" i="1" s="1"/>
  <c r="K58" i="1"/>
  <c r="L58" i="1" s="1"/>
  <c r="P58" i="1"/>
  <c r="Q58" i="1" s="1"/>
  <c r="F58" i="1"/>
  <c r="G58" i="1" s="1"/>
  <c r="K55" i="1"/>
  <c r="K54" i="1" s="1"/>
  <c r="L54" i="1" s="1"/>
  <c r="P55" i="1"/>
  <c r="F55" i="1"/>
  <c r="G55" i="1" s="1"/>
  <c r="K52" i="1"/>
  <c r="L52" i="1" s="1"/>
  <c r="P52" i="1"/>
  <c r="Q52" i="1" s="1"/>
  <c r="F52" i="1"/>
  <c r="G52" i="1" s="1"/>
  <c r="K50" i="1"/>
  <c r="K49" i="1" s="1"/>
  <c r="L49" i="1" s="1"/>
  <c r="P50" i="1"/>
  <c r="F50" i="1"/>
  <c r="K47" i="1"/>
  <c r="L47" i="1" s="1"/>
  <c r="P47" i="1"/>
  <c r="Q47" i="1" s="1"/>
  <c r="F47" i="1"/>
  <c r="G47" i="1" s="1"/>
  <c r="K45" i="1"/>
  <c r="L45" i="1" s="1"/>
  <c r="P45" i="1"/>
  <c r="Q45" i="1" s="1"/>
  <c r="F45" i="1"/>
  <c r="G45" i="1" s="1"/>
  <c r="K42" i="1"/>
  <c r="L42" i="1" s="1"/>
  <c r="P42" i="1"/>
  <c r="Q42" i="1" s="1"/>
  <c r="F42" i="1"/>
  <c r="G42" i="1" s="1"/>
  <c r="K40" i="1"/>
  <c r="L40" i="1" s="1"/>
  <c r="P40" i="1"/>
  <c r="Q40" i="1" s="1"/>
  <c r="F40" i="1"/>
  <c r="G40" i="1" s="1"/>
  <c r="K37" i="1"/>
  <c r="L37" i="1" s="1"/>
  <c r="P37" i="1"/>
  <c r="Q37" i="1" s="1"/>
  <c r="F37" i="1"/>
  <c r="G37" i="1" s="1"/>
  <c r="K35" i="1"/>
  <c r="L35" i="1" s="1"/>
  <c r="P35" i="1"/>
  <c r="Q35" i="1" s="1"/>
  <c r="F35" i="1"/>
  <c r="G35" i="1" s="1"/>
  <c r="F31" i="1"/>
  <c r="G31" i="1" s="1"/>
  <c r="K28" i="1"/>
  <c r="L28" i="1" s="1"/>
  <c r="P28" i="1"/>
  <c r="Q28" i="1" s="1"/>
  <c r="F28" i="1"/>
  <c r="G28" i="1" s="1"/>
  <c r="K26" i="1"/>
  <c r="L26" i="1" s="1"/>
  <c r="P26" i="1"/>
  <c r="Q26" i="1" s="1"/>
  <c r="F26" i="1"/>
  <c r="G26" i="1" s="1"/>
  <c r="K22" i="1"/>
  <c r="K21" i="1" s="1"/>
  <c r="K20" i="1" s="1"/>
  <c r="P22" i="1"/>
  <c r="F22" i="1"/>
  <c r="G22" i="1" s="1"/>
  <c r="M395" i="1" l="1"/>
  <c r="N395" i="1" s="1"/>
  <c r="N396" i="1"/>
  <c r="M377" i="1"/>
  <c r="N377" i="1" s="1"/>
  <c r="N378" i="1"/>
  <c r="M391" i="1"/>
  <c r="N392" i="1"/>
  <c r="G331" i="1"/>
  <c r="H240" i="1"/>
  <c r="L144" i="1"/>
  <c r="G184" i="1"/>
  <c r="G264" i="1"/>
  <c r="G356" i="1"/>
  <c r="G325" i="1"/>
  <c r="G341" i="1"/>
  <c r="H210" i="1"/>
  <c r="I210" i="1" s="1"/>
  <c r="G195" i="1"/>
  <c r="G334" i="1"/>
  <c r="M33" i="1"/>
  <c r="H24" i="1"/>
  <c r="I24" i="1" s="1"/>
  <c r="I299" i="1"/>
  <c r="H293" i="1"/>
  <c r="F117" i="1"/>
  <c r="G117" i="1" s="1"/>
  <c r="H191" i="1"/>
  <c r="I191" i="1" s="1"/>
  <c r="H391" i="1"/>
  <c r="I391" i="1" s="1"/>
  <c r="H132" i="1"/>
  <c r="I132" i="1" s="1"/>
  <c r="H171" i="1"/>
  <c r="I171" i="1" s="1"/>
  <c r="F104" i="1"/>
  <c r="G104" i="1" s="1"/>
  <c r="H91" i="1"/>
  <c r="I91" i="1" s="1"/>
  <c r="H66" i="1"/>
  <c r="I66" i="1" s="1"/>
  <c r="P80" i="1"/>
  <c r="Q80" i="1" s="1"/>
  <c r="Q81" i="1"/>
  <c r="P88" i="1"/>
  <c r="Q89" i="1"/>
  <c r="P117" i="1"/>
  <c r="Q117" i="1" s="1"/>
  <c r="Q118" i="1"/>
  <c r="P133" i="1"/>
  <c r="Q133" i="1" s="1"/>
  <c r="Q134" i="1"/>
  <c r="P175" i="1"/>
  <c r="Q175" i="1" s="1"/>
  <c r="Q176" i="1"/>
  <c r="P192" i="1"/>
  <c r="Q192" i="1" s="1"/>
  <c r="Q193" i="1"/>
  <c r="P322" i="1"/>
  <c r="Q322" i="1" s="1"/>
  <c r="Q323" i="1"/>
  <c r="H156" i="1"/>
  <c r="I156" i="1" s="1"/>
  <c r="I157" i="1"/>
  <c r="H62" i="1"/>
  <c r="I62" i="1" s="1"/>
  <c r="I63" i="1"/>
  <c r="H382" i="1"/>
  <c r="I382" i="1" s="1"/>
  <c r="I383" i="1"/>
  <c r="I283" i="1"/>
  <c r="H377" i="1"/>
  <c r="I377" i="1" s="1"/>
  <c r="I378" i="1"/>
  <c r="H345" i="1"/>
  <c r="P54" i="1"/>
  <c r="Q54" i="1" s="1"/>
  <c r="Q55" i="1"/>
  <c r="P77" i="1"/>
  <c r="Q77" i="1" s="1"/>
  <c r="Q78" i="1"/>
  <c r="P160" i="1"/>
  <c r="Q160" i="1" s="1"/>
  <c r="Q161" i="1"/>
  <c r="P172" i="1"/>
  <c r="Q172" i="1" s="1"/>
  <c r="Q173" i="1"/>
  <c r="K184" i="1"/>
  <c r="L184" i="1" s="1"/>
  <c r="K191" i="1"/>
  <c r="L191" i="1" s="1"/>
  <c r="P211" i="1"/>
  <c r="Q212" i="1"/>
  <c r="F226" i="1"/>
  <c r="F225" i="1" s="1"/>
  <c r="F224" i="1" s="1"/>
  <c r="P319" i="1"/>
  <c r="Q319" i="1" s="1"/>
  <c r="Q320" i="1"/>
  <c r="H33" i="1"/>
  <c r="I33" i="1" s="1"/>
  <c r="I34" i="1"/>
  <c r="H225" i="1"/>
  <c r="I226" i="1"/>
  <c r="H20" i="1"/>
  <c r="I20" i="1" s="1"/>
  <c r="I21" i="1"/>
  <c r="P63" i="1"/>
  <c r="Q64" i="1"/>
  <c r="P145" i="1"/>
  <c r="Q146" i="1"/>
  <c r="P157" i="1"/>
  <c r="Q157" i="1" s="1"/>
  <c r="Q158" i="1"/>
  <c r="P168" i="1"/>
  <c r="Q168" i="1" s="1"/>
  <c r="Q169" i="1"/>
  <c r="P378" i="1"/>
  <c r="Q379" i="1"/>
  <c r="P396" i="1"/>
  <c r="Q397" i="1"/>
  <c r="H349" i="1"/>
  <c r="I349" i="1" s="1"/>
  <c r="H148" i="1"/>
  <c r="I148" i="1" s="1"/>
  <c r="I149" i="1"/>
  <c r="H289" i="1"/>
  <c r="I289" i="1" s="1"/>
  <c r="I290" i="1"/>
  <c r="H83" i="1"/>
  <c r="I83" i="1" s="1"/>
  <c r="I84" i="1"/>
  <c r="P21" i="1"/>
  <c r="Q22" i="1"/>
  <c r="P49" i="1"/>
  <c r="Q49" i="1" s="1"/>
  <c r="Q50" i="1"/>
  <c r="P92" i="1"/>
  <c r="Q92" i="1" s="1"/>
  <c r="Q93" i="1"/>
  <c r="P98" i="1"/>
  <c r="Q98" i="1" s="1"/>
  <c r="Q99" i="1"/>
  <c r="P136" i="1"/>
  <c r="Q136" i="1" s="1"/>
  <c r="Q137" i="1"/>
  <c r="P178" i="1"/>
  <c r="Q178" i="1" s="1"/>
  <c r="Q179" i="1"/>
  <c r="P184" i="1"/>
  <c r="Q184" i="1" s="1"/>
  <c r="Q185" i="1"/>
  <c r="P195" i="1"/>
  <c r="Q195" i="1" s="1"/>
  <c r="Q196" i="1"/>
  <c r="F211" i="1"/>
  <c r="G211" i="1" s="1"/>
  <c r="P226" i="1"/>
  <c r="Q227" i="1"/>
  <c r="P306" i="1"/>
  <c r="Q306" i="1" s="1"/>
  <c r="Q307" i="1"/>
  <c r="P325" i="1"/>
  <c r="Q325" i="1" s="1"/>
  <c r="Q326" i="1"/>
  <c r="P366" i="1"/>
  <c r="Q366" i="1" s="1"/>
  <c r="Q367" i="1"/>
  <c r="P392" i="1"/>
  <c r="Q393" i="1"/>
  <c r="H337" i="1"/>
  <c r="I337" i="1" s="1"/>
  <c r="I338" i="1"/>
  <c r="M293" i="1"/>
  <c r="H144" i="1"/>
  <c r="I145" i="1"/>
  <c r="H217" i="1"/>
  <c r="I217" i="1" s="1"/>
  <c r="I218" i="1"/>
  <c r="H87" i="1"/>
  <c r="I87" i="1" s="1"/>
  <c r="I88" i="1"/>
  <c r="P283" i="1"/>
  <c r="P279" i="1" s="1"/>
  <c r="Q284" i="1"/>
  <c r="P276" i="1"/>
  <c r="Q276" i="1" s="1"/>
  <c r="Q277" i="1"/>
  <c r="F276" i="1"/>
  <c r="G276" i="1" s="1"/>
  <c r="F267" i="1"/>
  <c r="G267" i="1" s="1"/>
  <c r="F270" i="1"/>
  <c r="G270" i="1" s="1"/>
  <c r="P267" i="1"/>
  <c r="Q268" i="1"/>
  <c r="P341" i="1"/>
  <c r="Q341" i="1" s="1"/>
  <c r="Q342" i="1"/>
  <c r="P338" i="1"/>
  <c r="Q338" i="1" s="1"/>
  <c r="Q339" i="1"/>
  <c r="P334" i="1"/>
  <c r="Q334" i="1" s="1"/>
  <c r="Q335" i="1"/>
  <c r="F353" i="1"/>
  <c r="G353" i="1" s="1"/>
  <c r="P360" i="1"/>
  <c r="Q360" i="1" s="1"/>
  <c r="Q361" i="1"/>
  <c r="P356" i="1"/>
  <c r="Q356" i="1" s="1"/>
  <c r="Q357" i="1"/>
  <c r="P350" i="1"/>
  <c r="Q351" i="1"/>
  <c r="P353" i="1"/>
  <c r="Q353" i="1" s="1"/>
  <c r="Q354" i="1"/>
  <c r="L350" i="1"/>
  <c r="P363" i="1"/>
  <c r="Q363" i="1" s="1"/>
  <c r="Q364" i="1"/>
  <c r="P346" i="1"/>
  <c r="Q347" i="1"/>
  <c r="H310" i="1"/>
  <c r="F387" i="1"/>
  <c r="F386" i="1" s="1"/>
  <c r="K345" i="1"/>
  <c r="L345" i="1" s="1"/>
  <c r="L346" i="1"/>
  <c r="K360" i="1"/>
  <c r="L360" i="1" s="1"/>
  <c r="L361" i="1"/>
  <c r="K392" i="1"/>
  <c r="L393" i="1"/>
  <c r="K396" i="1"/>
  <c r="L397" i="1"/>
  <c r="L161" i="1"/>
  <c r="L351" i="1"/>
  <c r="L378" i="1"/>
  <c r="L357" i="1"/>
  <c r="K132" i="1"/>
  <c r="F160" i="1"/>
  <c r="G160" i="1" s="1"/>
  <c r="K267" i="1"/>
  <c r="L268" i="1"/>
  <c r="F346" i="1"/>
  <c r="F345" i="1" s="1"/>
  <c r="G345" i="1" s="1"/>
  <c r="F360" i="1"/>
  <c r="G360" i="1" s="1"/>
  <c r="F363" i="1"/>
  <c r="G363" i="1" s="1"/>
  <c r="F366" i="1"/>
  <c r="G366" i="1" s="1"/>
  <c r="F378" i="1"/>
  <c r="F377" i="1" s="1"/>
  <c r="F383" i="1"/>
  <c r="F382" i="1" s="1"/>
  <c r="F392" i="1"/>
  <c r="F391" i="1" s="1"/>
  <c r="F396" i="1"/>
  <c r="F395" i="1" s="1"/>
  <c r="M91" i="1"/>
  <c r="L323" i="1"/>
  <c r="L354" i="1"/>
  <c r="L284" i="1"/>
  <c r="L379" i="1"/>
  <c r="L283" i="1"/>
  <c r="L279" i="1" s="1"/>
  <c r="L347" i="1"/>
  <c r="F168" i="1"/>
  <c r="G168" i="1" s="1"/>
  <c r="L367" i="1"/>
  <c r="L158" i="1"/>
  <c r="L364" i="1"/>
  <c r="L277" i="1"/>
  <c r="M344" i="1"/>
  <c r="N344" i="1" s="1"/>
  <c r="L320" i="1"/>
  <c r="L342" i="1"/>
  <c r="F306" i="1"/>
  <c r="G306" i="1" s="1"/>
  <c r="F328" i="1"/>
  <c r="G328" i="1" s="1"/>
  <c r="K338" i="1"/>
  <c r="L338" i="1" s="1"/>
  <c r="L339" i="1"/>
  <c r="M309" i="1"/>
  <c r="L326" i="1"/>
  <c r="L335" i="1"/>
  <c r="L307" i="1"/>
  <c r="L225" i="1"/>
  <c r="L226" i="1"/>
  <c r="L227" i="1"/>
  <c r="L211" i="1"/>
  <c r="L212" i="1"/>
  <c r="L196" i="1"/>
  <c r="L193" i="1"/>
  <c r="L192" i="1"/>
  <c r="L169" i="1"/>
  <c r="F178" i="1"/>
  <c r="G178" i="1" s="1"/>
  <c r="L179" i="1"/>
  <c r="L173" i="1"/>
  <c r="L176" i="1"/>
  <c r="M148" i="1"/>
  <c r="M139" i="1" s="1"/>
  <c r="L146" i="1"/>
  <c r="L145" i="1"/>
  <c r="L64" i="1"/>
  <c r="L78" i="1"/>
  <c r="F88" i="1"/>
  <c r="F87" i="1" s="1"/>
  <c r="F136" i="1"/>
  <c r="G136" i="1" s="1"/>
  <c r="M121" i="1"/>
  <c r="M120" i="1" s="1"/>
  <c r="M66" i="1"/>
  <c r="L63" i="1"/>
  <c r="L50" i="1"/>
  <c r="L55" i="1"/>
  <c r="F30" i="1"/>
  <c r="G30" i="1" s="1"/>
  <c r="F21" i="1"/>
  <c r="F20" i="1" s="1"/>
  <c r="M20" i="1"/>
  <c r="L20" i="1" s="1"/>
  <c r="L21" i="1"/>
  <c r="L22" i="1"/>
  <c r="P311" i="1"/>
  <c r="K294" i="1"/>
  <c r="L294" i="1" s="1"/>
  <c r="K39" i="1"/>
  <c r="L39" i="1" s="1"/>
  <c r="P294" i="1"/>
  <c r="Q294" i="1" s="1"/>
  <c r="F175" i="1"/>
  <c r="G175" i="1" s="1"/>
  <c r="G176" i="1"/>
  <c r="F54" i="1"/>
  <c r="G54" i="1" s="1"/>
  <c r="F63" i="1"/>
  <c r="F77" i="1"/>
  <c r="G77" i="1" s="1"/>
  <c r="G78" i="1"/>
  <c r="F84" i="1"/>
  <c r="G85" i="1"/>
  <c r="F95" i="1"/>
  <c r="G95" i="1" s="1"/>
  <c r="F114" i="1"/>
  <c r="G114" i="1" s="1"/>
  <c r="G115" i="1"/>
  <c r="F133" i="1"/>
  <c r="G133" i="1" s="1"/>
  <c r="G134" i="1"/>
  <c r="F157" i="1"/>
  <c r="G157" i="1" s="1"/>
  <c r="F80" i="1"/>
  <c r="G80" i="1" s="1"/>
  <c r="G81" i="1"/>
  <c r="F49" i="1"/>
  <c r="G49" i="1" s="1"/>
  <c r="G50" i="1"/>
  <c r="F72" i="1"/>
  <c r="G72" i="1" s="1"/>
  <c r="G73" i="1"/>
  <c r="P72" i="1"/>
  <c r="Q72" i="1" s="1"/>
  <c r="F98" i="1"/>
  <c r="G98" i="1" s="1"/>
  <c r="G99" i="1"/>
  <c r="P125" i="1"/>
  <c r="G182" i="1"/>
  <c r="F181" i="1"/>
  <c r="G181" i="1" s="1"/>
  <c r="G193" i="1"/>
  <c r="F192" i="1"/>
  <c r="G192" i="1" s="1"/>
  <c r="F214" i="1"/>
  <c r="G214" i="1" s="1"/>
  <c r="G215" i="1"/>
  <c r="F92" i="1"/>
  <c r="G92" i="1" s="1"/>
  <c r="G93" i="1"/>
  <c r="F101" i="1"/>
  <c r="G101" i="1" s="1"/>
  <c r="F145" i="1"/>
  <c r="P163" i="1"/>
  <c r="G320" i="1"/>
  <c r="G316" i="1"/>
  <c r="G284" i="1"/>
  <c r="G338" i="1"/>
  <c r="G291" i="1"/>
  <c r="G188" i="1"/>
  <c r="G332" i="1"/>
  <c r="G204" i="1"/>
  <c r="G290" i="1"/>
  <c r="G322" i="1"/>
  <c r="G323" i="1"/>
  <c r="G283" i="1"/>
  <c r="G279" i="1" s="1"/>
  <c r="G317" i="1"/>
  <c r="G172" i="1"/>
  <c r="F199" i="1"/>
  <c r="G199" i="1" s="1"/>
  <c r="G196" i="1"/>
  <c r="G173" i="1"/>
  <c r="G187" i="1"/>
  <c r="G218" i="1"/>
  <c r="G217" i="1" s="1"/>
  <c r="G326" i="1"/>
  <c r="G219" i="1"/>
  <c r="H386" i="1"/>
  <c r="I386" i="1" s="1"/>
  <c r="G357" i="1"/>
  <c r="G265" i="1"/>
  <c r="G351" i="1"/>
  <c r="G205" i="1"/>
  <c r="G208" i="1"/>
  <c r="H121" i="1"/>
  <c r="I121" i="1" s="1"/>
  <c r="G185" i="1"/>
  <c r="G342" i="1"/>
  <c r="H395" i="1"/>
  <c r="I395" i="1" s="1"/>
  <c r="G350" i="1"/>
  <c r="H198" i="1"/>
  <c r="I198" i="1" s="1"/>
  <c r="G202" i="1"/>
  <c r="G339" i="1"/>
  <c r="G335" i="1"/>
  <c r="F337" i="1"/>
  <c r="K311" i="1"/>
  <c r="F311" i="1"/>
  <c r="P299" i="1"/>
  <c r="Q299" i="1" s="1"/>
  <c r="K299" i="1"/>
  <c r="F299" i="1"/>
  <c r="K163" i="1"/>
  <c r="F163" i="1"/>
  <c r="G163" i="1" s="1"/>
  <c r="K149" i="1"/>
  <c r="K148" i="1" s="1"/>
  <c r="P149" i="1"/>
  <c r="F149" i="1"/>
  <c r="K125" i="1"/>
  <c r="K121" i="1" s="1"/>
  <c r="F125" i="1"/>
  <c r="F121" i="1" s="1"/>
  <c r="P107" i="1"/>
  <c r="K107" i="1"/>
  <c r="K91" i="1" s="1"/>
  <c r="F107" i="1"/>
  <c r="K72" i="1"/>
  <c r="L72" i="1" s="1"/>
  <c r="P67" i="1"/>
  <c r="Q67" i="1" s="1"/>
  <c r="K67" i="1"/>
  <c r="L67" i="1" s="1"/>
  <c r="F67" i="1"/>
  <c r="P57" i="1"/>
  <c r="Q57" i="1" s="1"/>
  <c r="K57" i="1"/>
  <c r="L57" i="1" s="1"/>
  <c r="F57" i="1"/>
  <c r="G57" i="1" s="1"/>
  <c r="P44" i="1"/>
  <c r="Q44" i="1" s="1"/>
  <c r="K44" i="1"/>
  <c r="L44" i="1" s="1"/>
  <c r="F44" i="1"/>
  <c r="G44" i="1" s="1"/>
  <c r="P39" i="1"/>
  <c r="Q39" i="1" s="1"/>
  <c r="F39" i="1"/>
  <c r="G39" i="1" s="1"/>
  <c r="P34" i="1"/>
  <c r="Q34" i="1" s="1"/>
  <c r="K34" i="1"/>
  <c r="L34" i="1" s="1"/>
  <c r="F34" i="1"/>
  <c r="G34" i="1" s="1"/>
  <c r="P25" i="1"/>
  <c r="K25" i="1"/>
  <c r="F25" i="1"/>
  <c r="N139" i="1" l="1"/>
  <c r="L139" i="1"/>
  <c r="N391" i="1"/>
  <c r="M390" i="1"/>
  <c r="N390" i="1" s="1"/>
  <c r="L377" i="1"/>
  <c r="K190" i="1"/>
  <c r="L190" i="1" s="1"/>
  <c r="P132" i="1"/>
  <c r="Q132" i="1" s="1"/>
  <c r="M229" i="1"/>
  <c r="N229" i="1" s="1"/>
  <c r="H139" i="1"/>
  <c r="I139" i="1" s="1"/>
  <c r="I144" i="1"/>
  <c r="F132" i="1"/>
  <c r="G132" i="1" s="1"/>
  <c r="L267" i="1"/>
  <c r="L240" i="1" s="1"/>
  <c r="K240" i="1"/>
  <c r="K229" i="1" s="1"/>
  <c r="L229" i="1" s="1"/>
  <c r="G240" i="1"/>
  <c r="G225" i="1"/>
  <c r="F240" i="1"/>
  <c r="Q267" i="1"/>
  <c r="P240" i="1"/>
  <c r="H229" i="1"/>
  <c r="I229" i="1" s="1"/>
  <c r="F293" i="1"/>
  <c r="G293" i="1" s="1"/>
  <c r="P337" i="1"/>
  <c r="Q337" i="1" s="1"/>
  <c r="G226" i="1"/>
  <c r="P191" i="1"/>
  <c r="K171" i="1"/>
  <c r="L171" i="1" s="1"/>
  <c r="G377" i="1"/>
  <c r="K293" i="1"/>
  <c r="G337" i="1"/>
  <c r="H19" i="1"/>
  <c r="I19" i="1" s="1"/>
  <c r="P171" i="1"/>
  <c r="Q171" i="1" s="1"/>
  <c r="G382" i="1"/>
  <c r="F381" i="1"/>
  <c r="G387" i="1"/>
  <c r="G392" i="1"/>
  <c r="F198" i="1"/>
  <c r="G198" i="1" s="1"/>
  <c r="G391" i="1"/>
  <c r="G383" i="1"/>
  <c r="G346" i="1"/>
  <c r="F191" i="1"/>
  <c r="G191" i="1" s="1"/>
  <c r="G378" i="1"/>
  <c r="G88" i="1"/>
  <c r="I293" i="1"/>
  <c r="K349" i="1"/>
  <c r="K344" i="1" s="1"/>
  <c r="L344" i="1" s="1"/>
  <c r="G87" i="1"/>
  <c r="P91" i="1"/>
  <c r="Q91" i="1" s="1"/>
  <c r="Q107" i="1"/>
  <c r="P148" i="1"/>
  <c r="Q148" i="1" s="1"/>
  <c r="Q149" i="1"/>
  <c r="Q191" i="1"/>
  <c r="H309" i="1"/>
  <c r="I309" i="1" s="1"/>
  <c r="I310" i="1"/>
  <c r="P62" i="1"/>
  <c r="Q62" i="1" s="1"/>
  <c r="Q63" i="1"/>
  <c r="H224" i="1"/>
  <c r="I224" i="1" s="1"/>
  <c r="I225" i="1"/>
  <c r="P24" i="1"/>
  <c r="Q24" i="1" s="1"/>
  <c r="Q25" i="1"/>
  <c r="P391" i="1"/>
  <c r="Q392" i="1"/>
  <c r="P377" i="1"/>
  <c r="Q377" i="1" s="1"/>
  <c r="Q378" i="1"/>
  <c r="G224" i="1"/>
  <c r="P87" i="1"/>
  <c r="Q87" i="1" s="1"/>
  <c r="Q88" i="1"/>
  <c r="P310" i="1"/>
  <c r="Q310" i="1" s="1"/>
  <c r="Q311" i="1"/>
  <c r="F390" i="1"/>
  <c r="P225" i="1"/>
  <c r="Q226" i="1"/>
  <c r="G289" i="1"/>
  <c r="P144" i="1"/>
  <c r="Q145" i="1"/>
  <c r="P121" i="1"/>
  <c r="Q125" i="1"/>
  <c r="P20" i="1"/>
  <c r="Q20" i="1" s="1"/>
  <c r="Q21" i="1"/>
  <c r="P395" i="1"/>
  <c r="Q395" i="1" s="1"/>
  <c r="Q396" i="1"/>
  <c r="P210" i="1"/>
  <c r="Q210" i="1" s="1"/>
  <c r="Q211" i="1"/>
  <c r="H344" i="1"/>
  <c r="I344" i="1" s="1"/>
  <c r="Q283" i="1"/>
  <c r="Q279" i="1" s="1"/>
  <c r="P156" i="1"/>
  <c r="Q156" i="1" s="1"/>
  <c r="Q163" i="1"/>
  <c r="F349" i="1"/>
  <c r="F344" i="1" s="1"/>
  <c r="Q350" i="1"/>
  <c r="P349" i="1"/>
  <c r="Q349" i="1" s="1"/>
  <c r="G349" i="1"/>
  <c r="L349" i="1"/>
  <c r="P345" i="1"/>
  <c r="Q346" i="1"/>
  <c r="K337" i="1"/>
  <c r="L337" i="1" s="1"/>
  <c r="K120" i="1"/>
  <c r="G21" i="1"/>
  <c r="K156" i="1"/>
  <c r="L156" i="1" s="1"/>
  <c r="L163" i="1"/>
  <c r="K395" i="1"/>
  <c r="L395" i="1" s="1"/>
  <c r="L396" i="1"/>
  <c r="G396" i="1"/>
  <c r="K391" i="1"/>
  <c r="L392" i="1"/>
  <c r="K310" i="1"/>
  <c r="L310" i="1" s="1"/>
  <c r="L311" i="1"/>
  <c r="L299" i="1"/>
  <c r="P293" i="1"/>
  <c r="F210" i="1"/>
  <c r="G210" i="1" s="1"/>
  <c r="F171" i="1"/>
  <c r="G171" i="1" s="1"/>
  <c r="L149" i="1"/>
  <c r="L148" i="1"/>
  <c r="M19" i="1"/>
  <c r="K24" i="1"/>
  <c r="L24" i="1" s="1"/>
  <c r="L25" i="1"/>
  <c r="P66" i="1"/>
  <c r="Q66" i="1" s="1"/>
  <c r="F24" i="1"/>
  <c r="G24" i="1" s="1"/>
  <c r="G25" i="1"/>
  <c r="G299" i="1"/>
  <c r="H120" i="1"/>
  <c r="I120" i="1" s="1"/>
  <c r="G121" i="1"/>
  <c r="F156" i="1"/>
  <c r="G156" i="1" s="1"/>
  <c r="G395" i="1"/>
  <c r="H390" i="1"/>
  <c r="F66" i="1"/>
  <c r="G66" i="1" s="1"/>
  <c r="G67" i="1"/>
  <c r="G386" i="1"/>
  <c r="H381" i="1"/>
  <c r="F144" i="1"/>
  <c r="G145" i="1"/>
  <c r="F62" i="1"/>
  <c r="G62" i="1" s="1"/>
  <c r="G63" i="1"/>
  <c r="F148" i="1"/>
  <c r="G148" i="1" s="1"/>
  <c r="G149" i="1"/>
  <c r="F91" i="1"/>
  <c r="G91" i="1" s="1"/>
  <c r="G107" i="1"/>
  <c r="F310" i="1"/>
  <c r="G310" i="1" s="1"/>
  <c r="G311" i="1"/>
  <c r="G125" i="1"/>
  <c r="H190" i="1"/>
  <c r="I190" i="1" s="1"/>
  <c r="G20" i="1"/>
  <c r="F83" i="1"/>
  <c r="G83" i="1" s="1"/>
  <c r="G84" i="1"/>
  <c r="F120" i="1"/>
  <c r="K66" i="1"/>
  <c r="L66" i="1" s="1"/>
  <c r="K33" i="1"/>
  <c r="P33" i="1"/>
  <c r="Q33" i="1" s="1"/>
  <c r="F33" i="1"/>
  <c r="G33" i="1" s="1"/>
  <c r="M399" i="1" l="1"/>
  <c r="N399" i="1" s="1"/>
  <c r="L293" i="1"/>
  <c r="F229" i="1"/>
  <c r="G229" i="1" s="1"/>
  <c r="G144" i="1"/>
  <c r="G139" i="1" s="1"/>
  <c r="F139" i="1"/>
  <c r="Q144" i="1"/>
  <c r="K139" i="1"/>
  <c r="P229" i="1"/>
  <c r="Q229" i="1" s="1"/>
  <c r="Q240" i="1"/>
  <c r="P309" i="1"/>
  <c r="Q309" i="1" s="1"/>
  <c r="F190" i="1"/>
  <c r="G190" i="1" s="1"/>
  <c r="F309" i="1"/>
  <c r="G309" i="1" s="1"/>
  <c r="G344" i="1"/>
  <c r="Q293" i="1"/>
  <c r="Q391" i="1"/>
  <c r="P390" i="1"/>
  <c r="Q390" i="1" s="1"/>
  <c r="P224" i="1"/>
  <c r="Q224" i="1" s="1"/>
  <c r="Q225" i="1"/>
  <c r="G381" i="1"/>
  <c r="I381" i="1"/>
  <c r="G390" i="1"/>
  <c r="I390" i="1"/>
  <c r="P120" i="1"/>
  <c r="Q120" i="1" s="1"/>
  <c r="Q121" i="1"/>
  <c r="P190" i="1"/>
  <c r="Q190" i="1" s="1"/>
  <c r="Q345" i="1"/>
  <c r="P344" i="1"/>
  <c r="Q344" i="1" s="1"/>
  <c r="K309" i="1"/>
  <c r="L309" i="1" s="1"/>
  <c r="L391" i="1"/>
  <c r="K390" i="1"/>
  <c r="L390" i="1" s="1"/>
  <c r="P19" i="1"/>
  <c r="Q19" i="1" s="1"/>
  <c r="F19" i="1"/>
  <c r="G19" i="1" s="1"/>
  <c r="K19" i="1"/>
  <c r="L19" i="1" s="1"/>
  <c r="L33" i="1"/>
  <c r="H399" i="1"/>
  <c r="I399" i="1" s="1"/>
  <c r="G120" i="1"/>
  <c r="P399" i="1" l="1"/>
  <c r="Q399" i="1" s="1"/>
  <c r="F399" i="1"/>
  <c r="G399" i="1" s="1"/>
  <c r="K399" i="1"/>
  <c r="L399" i="1" s="1"/>
</calcChain>
</file>

<file path=xl/sharedStrings.xml><?xml version="1.0" encoding="utf-8"?>
<sst xmlns="http://schemas.openxmlformats.org/spreadsheetml/2006/main" count="1961" uniqueCount="294">
  <si>
    <t/>
  </si>
  <si>
    <t>рублей</t>
  </si>
  <si>
    <t>Наименование</t>
  </si>
  <si>
    <t>Рз</t>
  </si>
  <si>
    <t>Пр</t>
  </si>
  <si>
    <t>ЦСР</t>
  </si>
  <si>
    <t>ВР</t>
  </si>
  <si>
    <t>2024 год</t>
  </si>
  <si>
    <t>2025 год</t>
  </si>
  <si>
    <t>2026 год</t>
  </si>
  <si>
    <t>1</t>
  </si>
  <si>
    <t>2</t>
  </si>
  <si>
    <t>3</t>
  </si>
  <si>
    <t>4</t>
  </si>
  <si>
    <t>5</t>
  </si>
  <si>
    <t>6</t>
  </si>
  <si>
    <t>7</t>
  </si>
  <si>
    <t>8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</si>
  <si>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</si>
  <si>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</si>
  <si>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</si>
  <si>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</si>
  <si>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Обеспечение деятельности главы муниципального образования</t>
  </si>
  <si>
    <t>70 0 00 80010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</si>
  <si>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</si>
  <si>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</si>
  <si>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</si>
  <si>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</si>
  <si>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</si>
  <si>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</si>
  <si>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Руководство и управление в сфере установленных функций органов местного самоуправления</t>
  </si>
  <si>
    <t>70 0 00 80040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</si>
  <si>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</si>
  <si>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</si>
  <si>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</si>
  <si>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</si>
  <si>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Опубликование нормативных правовых актов муниципальных образований и иной официальной информации</t>
  </si>
  <si>
    <t>70 0 00 80100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</si>
  <si>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</si>
  <si>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04</t>
  </si>
  <si>
    <t>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несовершеннолетних, организации деятельности административных комиссий и определения перечня должностных лиц органов местного самоуправления, уполномоченных составлять протоколы об административных правонарушениях (осуществление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несовершеннолетних)</t>
  </si>
  <si>
    <t>01 4 11 12021</t>
  </si>
  <si>
    <t>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несовершеннолетних, организации деятельности административных комиссий и определения перечня должностных лиц органов местного самоуправления, уполномоченных составлять протоколы об административных правонарушениях (осуществление отдельных государственных полномочий Брянской области по организации деятельности административных комиссий )</t>
  </si>
  <si>
    <t>01 4 11 12022</t>
  </si>
  <si>
    <t>Организация и осуществление деятельности по опеке и попечительству(содержание органов по опеке и попечительству</t>
  </si>
  <si>
    <t>01 4 11 16721</t>
  </si>
  <si>
    <t>Осуществление отдельных полномочий в области охраны труда и уведомительной регистрации территориальных соглашений и коллективных договоров</t>
  </si>
  <si>
    <t>01 4 11 17900</t>
  </si>
  <si>
    <t>Обеспечение деятельности главы местной администрации (исполнительно-распорядительного органа муниципального образования)</t>
  </si>
  <si>
    <t>01 4 11 80020</t>
  </si>
  <si>
    <t>01 4 11 80040</t>
  </si>
  <si>
    <t>Судебная система</t>
  </si>
  <si>
    <t>05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</si>
  <si>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</si>
  <si>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01 4 11 51200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</si>
  <si>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</si>
  <si>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</si>
  <si>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02 4 11 80040</t>
  </si>
  <si>
    <t>Обеспечение деятельности руководителя контрольно -счетного органа муниципального образования и его заместителей</t>
  </si>
  <si>
    <t>70 0 00 80050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</si>
  <si>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внешнего муниципального финансового контроля</t>
  </si>
  <si>
    <t>70 0 00 84200</t>
  </si>
  <si>
    <t>Обеспечение проведения выборов и референдумов</t>
  </si>
  <si>
    <t>07</t>
  </si>
  <si>
    <t>70 0 00 80060</t>
  </si>
  <si>
    <t>Иные бюджетные ассигнования</t>
  </si>
  <si>
    <t>800</t>
  </si>
  <si>
    <t>Специальные расходы</t>
  </si>
  <si>
    <t>880</t>
  </si>
  <si>
    <t>Резервные фонды</t>
  </si>
  <si>
    <t>11</t>
  </si>
  <si>
    <t>Резервный фонд местной администрации</t>
  </si>
  <si>
    <t>70 0 00 83030</t>
  </si>
  <si>
    <t>Резервные средства</t>
  </si>
  <si>
    <t>870</t>
  </si>
  <si>
    <t>Другие общегосударственные вопросы</t>
  </si>
  <si>
    <t>13</t>
  </si>
  <si>
    <t>Членские взносы некоммерческим организациям</t>
  </si>
  <si>
    <t>01 4 11 81410</t>
  </si>
  <si>
    <t>Уплата налогов, сборов и иных платежей</t>
  </si>
  <si>
    <t>850</t>
  </si>
  <si>
    <t>Развитие информационного общества и формирование электронного правительства</t>
  </si>
  <si>
    <t>01 4 11 83230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</si>
  <si>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деятельности добровольных формирований населения по охране общественного порядка</t>
  </si>
  <si>
    <t>01 4 11 84300</t>
  </si>
  <si>
    <t>Организация и проведение праздничных и других мероприятий по вопросам местного значения</t>
  </si>
  <si>
    <t>01 4 16 82530</t>
  </si>
  <si>
    <t>Совершенствование системы профилактики правонарушений и усиление борьбы с преступностью</t>
  </si>
  <si>
    <t>04 4 15 81130</t>
  </si>
  <si>
    <t>05 4 11 80040</t>
  </si>
  <si>
    <t>Оценка имущества, признание прав и регулирование отношений муниципальной собственности</t>
  </si>
  <si>
    <t>05 4 11 80900</t>
  </si>
  <si>
    <t>Условно утвержденные расходы</t>
  </si>
  <si>
    <t>70 0 00 80080</t>
  </si>
  <si>
    <t>Национальная безопасность и правоохранительная деятельность</t>
  </si>
  <si>
    <t>Гражданская оборона</t>
  </si>
  <si>
    <t>09</t>
  </si>
  <si>
    <t>Создание и содержание запасов (резерва) материальных ресурсов муниципального образования в целях гражданской обороны и ликвидации черезвычайных ситуаций</t>
  </si>
  <si>
    <t>01 4 11 81210</t>
  </si>
  <si>
    <t>Единые дежурно - диспетчерские службы</t>
  </si>
  <si>
    <t>05 4 11 80700</t>
  </si>
  <si>
    <t>Расходы на выплаты персоналу казенных учреждений</t>
  </si>
  <si>
    <t>110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</si>
  <si>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</si>
  <si>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</si>
  <si>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Снижение рисков и смягчение последствий чрезвычайных ситуаций природного и техногенного характера</t>
  </si>
  <si>
    <t>01 4 11 81160</t>
  </si>
  <si>
    <t>Оповещение населения об опасностях, возникающих при ведении военных действий и возникновении чрезвычайных ситуаций</t>
  </si>
  <si>
    <t>05 4 11 81200</t>
  </si>
  <si>
    <t>Национальная экономика</t>
  </si>
  <si>
    <t>Сельское хозяйство и рыболовство</t>
  </si>
  <si>
    <t>Организация проведения на территории Брянской области мероприятий по предупреждению и ликвидации болезней животных, их лечению, защите населения от болезней, общих для человека и животных, в части оборудования и содержания скотомогильников (биотермических ям) и по организации мероприятий при осуществлении деятельности по обращению с животными без владельцев</t>
  </si>
  <si>
    <t>01 2 11 12510</t>
  </si>
  <si>
    <t>Транспорт</t>
  </si>
  <si>
    <t>08</t>
  </si>
  <si>
    <t>Учреждения, обеспечивающие деятельность органов местного самоуправления и муниципальных учреждений</t>
  </si>
  <si>
    <t>01 4 11 80720</t>
  </si>
  <si>
    <t>Дорожное хозяйство (дорожные фонды)</t>
  </si>
  <si>
    <t>Обеспечение сохранности автомобильных дорог местного значения и условий безопасного движения по ним</t>
  </si>
  <si>
    <t>01 4 14 81610</t>
  </si>
  <si>
    <t>Реализация переданных полномочий по решению отдельных вопросов местного значения муниципальных районов в соответствии с заключенными соглашениями на дорожную деятельность в отношении автомобильных дорог местного значения в границах населенных пунктов поселения и обеспечение безопасности дорожного движения на них, включая создание и обеспечение функционирования парковок (парковочных мест), осуществление муниципального контроля за сохранностью автомобильных дорог местного значения в границах населенных пунктов поселений, а также осуществление иных полномочий в области использования автомобильных дорог и осуществление дорожной деятельности</t>
  </si>
  <si>
    <t>01 4 14 83740</t>
  </si>
  <si>
    <t>Межбюджетные трансферты</t>
  </si>
  <si>
    <t>500</t>
  </si>
  <si>
    <t>Иные межбюджетные трансферты</t>
  </si>
  <si>
    <t>540</t>
  </si>
  <si>
    <t>Обеспечение сохранности автомобильных дорог местного значения и условий безопасности движения по ним</t>
  </si>
  <si>
    <t>01 4 14 S6170</t>
  </si>
  <si>
    <t>05 4 14 81610</t>
  </si>
  <si>
    <t>Другие вопросы в области национальной экономики</t>
  </si>
  <si>
    <t>12</t>
  </si>
  <si>
    <t>Проведение комплексных кадастровых работ</t>
  </si>
  <si>
    <t>01 4 11 L5110</t>
  </si>
  <si>
    <t>Установление и описание местоположения границ территориальных зон</t>
  </si>
  <si>
    <t>01 4 11 S3430</t>
  </si>
  <si>
    <t>01 4 11 S3440</t>
  </si>
  <si>
    <t>Поддержка малого и среднего предпринимательства</t>
  </si>
  <si>
    <t>01 4 13 83250</t>
  </si>
  <si>
    <t>Мероприятия в сфере архитектуры и градостроительства</t>
  </si>
  <si>
    <t>01 4 14 83310</t>
  </si>
  <si>
    <t>Жилищно-коммунальное хозяйство</t>
  </si>
  <si>
    <t>Жилищное хозяйство</t>
  </si>
  <si>
    <t>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части обеспечения проживающих в поселении и нуждающихся в жилых помещениях малоимущих граждан жилыми помещениями, организация содержания муниципального жилищного фонда</t>
  </si>
  <si>
    <t>01 4 11 83760</t>
  </si>
  <si>
    <t>Уплата взносов на капитальный ремонт многоквартирных домов за объекты муниципальной казны и имущества, закрепленного за органами местного самоуправления</t>
  </si>
  <si>
    <t>01 4 14 81830</t>
  </si>
  <si>
    <t>Коммунальное хозяйство</t>
  </si>
  <si>
    <t>Мероприятия в области коммунального хозяйства</t>
  </si>
  <si>
    <t>01 4 14 81740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</si>
  <si>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</si>
  <si>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</si>
  <si>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</si>
  <si>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</si>
  <si>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Подготовка объектов жилищно-коммунального хозяйства к зиме</t>
  </si>
  <si>
    <t>01 4 14 S3450</t>
  </si>
  <si>
    <t>05 4 11 81740</t>
  </si>
  <si>
    <t>Благоустройство</t>
  </si>
  <si>
    <t>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части организации в границах поселения водоснабжения населения в части содержания шахтных колодцев на территории сельского поселения</t>
  </si>
  <si>
    <t>01 4 11 83720</t>
  </si>
  <si>
    <t>Реализация переданных полномочий по решению отдельных вопросов местного значения муниципальных районов в соответствии с заключенными соглашениями по осуществлению муниципального контроля в сфере благоустройства</t>
  </si>
  <si>
    <t>01 4 11 84330</t>
  </si>
  <si>
    <t>Другие вопросы в области жилищно-коммунального хозяйства</t>
  </si>
  <si>
    <t>Строительство и реконструкция (модернизация) объектов питьевого водоснабжения</t>
  </si>
  <si>
    <t>01 1 F5 52430</t>
  </si>
  <si>
    <t>Охрана окружающей среды</t>
  </si>
  <si>
    <t>Другие вопросы в области охраны окружающей среды</t>
  </si>
  <si>
    <t>Мероприятия в сфере охраны окружающей среды</t>
  </si>
  <si>
    <t>01 4 18 83280</t>
  </si>
  <si>
    <t>Образование</t>
  </si>
  <si>
    <t>Дошкольное образование</t>
  </si>
  <si>
    <t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 (муниципальных дошкольных образовательных организациях, муниципальных общеобразовательных организациях, реализующих образовательные программы дошкольного образования, частных дошкольных образовательных организациях и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 и реализующих образовательные программы дошкольного образования)</t>
  </si>
  <si>
    <t>03 4 11 14722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</si>
  <si>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</si>
  <si>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</si>
  <si>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</si>
  <si>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</si>
  <si>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Осуществление отдельных полномочий в сфере образования (предоставление мер социальной поддержки педагогическим работникам и специалистам образовательных организаций (за исключением педагогических работников), работающим в сельских населенных пунктах и поселках городского типа на территории Брянской области)</t>
  </si>
  <si>
    <t>03 4 11 14723</t>
  </si>
  <si>
    <t>Дошкольные образовательные организации</t>
  </si>
  <si>
    <t>03 4 11 80300</t>
  </si>
  <si>
    <t>Общее образование</t>
  </si>
  <si>
    <t>Приведение в соответствии с брендбуком "Точки роста" помещений муниципальных общеобразовательных организаций</t>
  </si>
  <si>
    <t>03 1 E1 S4910</t>
  </si>
  <si>
    <t>Создание цифровой образовательной среды в общеобразовательных организациях и профессиональных образовательных организациях Брянской области</t>
  </si>
  <si>
    <t>03 1 E4 S4900</t>
  </si>
  <si>
    <t>Проведение мероприятий по обеспечению деятельности советников директора по воспитанию и взаимодействию с детскими общественными обьединениями в общеобразовательных организациях</t>
  </si>
  <si>
    <t>03 1 EВ 51790</t>
  </si>
  <si>
    <t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общеобразовательных организациях)</t>
  </si>
  <si>
    <t>03 4 11 14721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</si>
  <si>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</si>
  <si>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</si>
  <si>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</si>
  <si>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</si>
  <si>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</si>
  <si>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03 4 11 53030</t>
  </si>
  <si>
    <t>Общеобразовательные организации</t>
  </si>
  <si>
    <t>03 4 11 80310</t>
  </si>
  <si>
    <t>03 4 11 81130</t>
  </si>
  <si>
    <t>Организация питания в образовательных организациях</t>
  </si>
  <si>
    <t>03 4 11 82350</t>
  </si>
  <si>
    <t>Создание доступной среды для граждан - инвалидов</t>
  </si>
  <si>
    <t>03 4 11 82460</t>
  </si>
  <si>
    <t>Организация бесплатного горячего питания обучающихся,получающих начальное общее образование в государственных и муниципальных образовательных организациях</t>
  </si>
  <si>
    <t>03 4 11 L3040</t>
  </si>
  <si>
    <t>Дополнительное образование детей</t>
  </si>
  <si>
    <t>Организации дополнительного образования</t>
  </si>
  <si>
    <t>04 4 13 80320</t>
  </si>
  <si>
    <t>Молодежная политика</t>
  </si>
  <si>
    <t>Мероприятия по работе с семьей, детьми и молодежью</t>
  </si>
  <si>
    <t>04 4 14 82360</t>
  </si>
  <si>
    <t>Другие вопросы в области образования</t>
  </si>
  <si>
    <t>03 4 10 80040</t>
  </si>
  <si>
    <t>03 4 10 80720</t>
  </si>
  <si>
    <t>Мероприятия по проведению оздоровительной кампании детей</t>
  </si>
  <si>
    <t>03 4 11 S4790</t>
  </si>
  <si>
    <t>Культура, кинематография</t>
  </si>
  <si>
    <t>Культура</t>
  </si>
  <si>
    <t>Развитие сети учреждений культурно-досугового типа</t>
  </si>
  <si>
    <t>04 1 A1 55130</t>
  </si>
  <si>
    <t>Предоставление мер социальной поддержки по оплате жилья и коммунальных услуг отдельным категориям граждан, работающих в учреждениях культуры, находящихся в сельской местности или поселках городского типа</t>
  </si>
  <si>
    <t>04 4 12 14210</t>
  </si>
  <si>
    <t>Библиотеки</t>
  </si>
  <si>
    <t>04 4 12 80450</t>
  </si>
  <si>
    <t>Дворцы и дома культуры, клубы и выставочные залы</t>
  </si>
  <si>
    <t>04 4 12 80480</t>
  </si>
  <si>
    <t>Мероприятия по развитию культуры</t>
  </si>
  <si>
    <t>04 4 12 82400</t>
  </si>
  <si>
    <t>Государственная поддержка отрасли культуры</t>
  </si>
  <si>
    <t>04 4 12 L5190</t>
  </si>
  <si>
    <t>Другие вопросы в области культуры, кинематографии</t>
  </si>
  <si>
    <t>04 4 11 80040</t>
  </si>
  <si>
    <t>Социальная политика</t>
  </si>
  <si>
    <t>Пенсионное обеспечение</t>
  </si>
  <si>
    <t>Выплата муниципальных пенсий (доплат к государственным пенсиям)</t>
  </si>
  <si>
    <t>01 4 16 82450</t>
  </si>
  <si>
    <t>Публичные нормативные социальные выплаты гражданам</t>
  </si>
  <si>
    <t>310</t>
  </si>
  <si>
    <t>Охрана семьи и детства</t>
  </si>
  <si>
    <t>Реализация мероприятий по обеспечению жильем молодых семей</t>
  </si>
  <si>
    <t>01 4 16 L4970</t>
  </si>
  <si>
    <t>Обеспечение сохранности жилых помещений, закрепленных за детьми-сиротами и детьми, оставшимися без попечения родителей</t>
  </si>
  <si>
    <t>01 4 17 16710</t>
  </si>
  <si>
    <t>Организация и осуществление деятельности по опеке и попечительству (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родителям)</t>
  </si>
  <si>
    <t>01 4 17 16723</t>
  </si>
  <si>
    <t>Компенсация части родительской платы за присмотр и уход за детьми в образовательных организациях, реализующих образовательную программу дошкольного образования</t>
  </si>
  <si>
    <t>03 4 00 14780</t>
  </si>
  <si>
    <t>Мероприятия в сфере социальной и демографической политики</t>
  </si>
  <si>
    <t>03 4 11 82470</t>
  </si>
  <si>
    <t>Другие вопросы в области социальной политики</t>
  </si>
  <si>
    <t>Организация и осуществление деятельности по опеке и попечительству(обуцение будущих опекунов)</t>
  </si>
  <si>
    <t>01 4 17 16722</t>
  </si>
  <si>
    <t>Физическая культура и спорт</t>
  </si>
  <si>
    <t>Физическая культура</t>
  </si>
  <si>
    <t>Реализация мероприятий по поэтапному внедрению Всероссийского физкультурно-спортивного комплекса "Готов к труду и обороне" (ГТО)</t>
  </si>
  <si>
    <t>04 4 14 82320</t>
  </si>
  <si>
    <t>Массовый спорт</t>
  </si>
  <si>
    <t>Мероприятия по развитию физической культуры и спорта</t>
  </si>
  <si>
    <t>04 4 14 82300</t>
  </si>
  <si>
    <t>Межбюджетные трансферты общего характера бюджетам бюджетной системы Российской Федерации</t>
  </si>
  <si>
    <t>14</t>
  </si>
  <si>
    <t>Дотации на выравнивание бюджетной обеспеченности субъектов Российской Федерации и муниципальных образований</t>
  </si>
  <si>
    <t>Реализация государственных полномочий Брянской области по расчету и предоставлению дотаций на выравнивание бюджетной обеспеченности поселений</t>
  </si>
  <si>
    <t>02 4 12 15840</t>
  </si>
  <si>
    <t>Дотации</t>
  </si>
  <si>
    <t>510</t>
  </si>
  <si>
    <t>Прочие межбюджетные трансферты общего характера</t>
  </si>
  <si>
    <t>Поддержка мер по обеспечению сбалансированности бюджетов поселений</t>
  </si>
  <si>
    <t>02 4 12 83020</t>
  </si>
  <si>
    <t>ИТОГО:</t>
  </si>
  <si>
    <t>к решению Клинцовского районного Совета народных</t>
  </si>
  <si>
    <t>депутатов "О бюджете Клинцовского муниципального</t>
  </si>
  <si>
    <t>района Брянской области  на 2024 год и на плановый</t>
  </si>
  <si>
    <t>период 2025 и 2026 годов"</t>
  </si>
  <si>
    <t>Осуществление отдельных государственных полномочий Брянской области по обеспечению дополнительных гарантий прав на жилое помещение детей-сирот и детей, оставшихся без попечения родителей, лиц из числа детей-сирот и детей, оставшихся без попечения родителей</t>
  </si>
  <si>
    <t>05 4 17 А0820</t>
  </si>
  <si>
    <t>01 4 14 S3480</t>
  </si>
  <si>
    <t>Приобретение специализированной техники для предприятий жилищно-коммунального комплекса</t>
  </si>
  <si>
    <t>03 4 11 L3030</t>
  </si>
  <si>
    <t>Обеспечение функционирования модели персонифицированного финансирования дополнительного образования детей</t>
  </si>
  <si>
    <t>03 4 11 82610</t>
  </si>
  <si>
    <t>05 4 17 R0820</t>
  </si>
  <si>
    <t>05 4 17 Д0820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</si>
  <si>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организации досуга и обеспечения жителей поселений услугами организаций культуры</t>
  </si>
  <si>
    <t>04 4 12 84260</t>
  </si>
  <si>
    <t>Изменение распределения бюджетных ассигнований по разделам, подразделам, целевым статьям (государственным программам и непрограммным направлениям деятельности), группам и подгруппам видов расходов на 2024 год и на плановый период 2025 и 2026 годов</t>
  </si>
  <si>
    <t>депутатов "О внесении изменений в решение Клинцовского</t>
  </si>
  <si>
    <t xml:space="preserve">районного Совета народных депутатов "О бюджете </t>
  </si>
  <si>
    <t>на 2024 год и на плановый период 2025 и 2026 годов"</t>
  </si>
  <si>
    <t xml:space="preserve">Клинцовского муниципального района Брянской области  </t>
  </si>
  <si>
    <t>Приложение 2</t>
  </si>
  <si>
    <t>Приложение 4.2</t>
  </si>
  <si>
    <t>03 4 11 82370</t>
  </si>
  <si>
    <t>Общеэкономические вопросы</t>
  </si>
  <si>
    <t>Организация времененого трудоустройства несовершеннолетних граждан в возрасте от 14 до 18 лет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</si>
</sst>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color rgb="FF000000"/>
      <name val="Times New Roman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>
      <alignment vertical="top" wrapText="1"/>
    </xf>
  </cellStyleXfs>
  <cellXfs count="47">
    <xf numFmtId="0" fontId="0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4" fontId="1" fillId="0" borderId="1" xfId="0" applyNumberFormat="1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horizontal="right" vertical="center" wrapText="1"/>
    </xf>
    <xf numFmtId="0" fontId="3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4" fontId="4" fillId="0" borderId="1" xfId="0" applyNumberFormat="1" applyFont="1" applyFill="1" applyBorder="1" applyAlignment="1">
      <alignment horizontal="right" vertical="center" wrapText="1"/>
    </xf>
    <xf numFmtId="0" fontId="1" fillId="0" borderId="3" xfId="0" applyFont="1" applyFill="1" applyBorder="1" applyAlignment="1">
      <alignment horizontal="center" vertical="center" wrapText="1"/>
    </xf>
    <xf numFmtId="4" fontId="1" fillId="0" borderId="3" xfId="0" applyNumberFormat="1" applyFont="1" applyFill="1" applyBorder="1" applyAlignment="1">
      <alignment horizontal="right" vertical="center" wrapText="1"/>
    </xf>
    <xf numFmtId="4" fontId="2" fillId="0" borderId="3" xfId="0" applyNumberFormat="1" applyFont="1" applyFill="1" applyBorder="1" applyAlignment="1">
      <alignment horizontal="right" vertical="center" wrapText="1"/>
    </xf>
    <xf numFmtId="0" fontId="1" fillId="0" borderId="4" xfId="0" applyFont="1" applyFill="1" applyBorder="1" applyAlignment="1">
      <alignment horizontal="center" vertical="center" wrapText="1"/>
    </xf>
    <xf numFmtId="4" fontId="1" fillId="0" borderId="4" xfId="0" applyNumberFormat="1" applyFont="1" applyFill="1" applyBorder="1" applyAlignment="1">
      <alignment horizontal="right" vertical="center" wrapText="1"/>
    </xf>
    <xf numFmtId="4" fontId="2" fillId="0" borderId="4" xfId="0" applyNumberFormat="1" applyFont="1" applyFill="1" applyBorder="1" applyAlignment="1">
      <alignment horizontal="right" vertical="center" wrapText="1"/>
    </xf>
    <xf numFmtId="4" fontId="3" fillId="0" borderId="2" xfId="0" applyNumberFormat="1" applyFont="1" applyFill="1" applyBorder="1" applyAlignment="1">
      <alignment horizontal="right" vertical="center" wrapText="1"/>
    </xf>
    <xf numFmtId="4" fontId="4" fillId="0" borderId="2" xfId="0" applyNumberFormat="1" applyFont="1" applyFill="1" applyBorder="1" applyAlignment="1">
      <alignment horizontal="right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right" vertical="top" wrapText="1"/>
    </xf>
    <xf numFmtId="0" fontId="1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horizontal="left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right" vertical="top" wrapText="1"/>
    </xf>
    <xf numFmtId="0" fontId="1" fillId="0" borderId="0" xfId="0" applyFont="1" applyFill="1" applyAlignment="1">
      <alignment horizontal="left" vertical="top" wrapText="1"/>
    </xf>
    <xf numFmtId="4" fontId="1" fillId="0" borderId="5" xfId="0" applyNumberFormat="1" applyFont="1" applyFill="1" applyBorder="1" applyAlignment="1">
      <alignment horizontal="right" vertical="center" wrapText="1"/>
    </xf>
    <xf numFmtId="4" fontId="2" fillId="0" borderId="5" xfId="0" applyNumberFormat="1" applyFont="1" applyFill="1" applyBorder="1" applyAlignment="1">
      <alignment horizontal="right" vertical="center" wrapText="1"/>
    </xf>
    <xf numFmtId="0" fontId="1" fillId="0" borderId="6" xfId="0" applyFont="1" applyFill="1" applyBorder="1" applyAlignment="1">
      <alignment horizontal="center" vertical="center" wrapText="1"/>
    </xf>
    <xf numFmtId="4" fontId="1" fillId="0" borderId="2" xfId="0" applyNumberFormat="1" applyFont="1" applyFill="1" applyBorder="1" applyAlignment="1">
      <alignment horizontal="right" vertical="center" wrapText="1"/>
    </xf>
    <xf numFmtId="4" fontId="2" fillId="0" borderId="2" xfId="0" applyNumberFormat="1" applyFont="1" applyFill="1" applyBorder="1" applyAlignment="1">
      <alignment horizontal="right" vertical="center" wrapText="1"/>
    </xf>
    <xf numFmtId="0" fontId="1" fillId="0" borderId="0" xfId="0" applyFont="1" applyFill="1" applyAlignment="1">
      <alignment horizontal="left" vertical="top" wrapText="1"/>
    </xf>
    <xf numFmtId="0" fontId="3" fillId="0" borderId="0" xfId="0" applyFont="1" applyFill="1" applyAlignment="1">
      <alignment horizontal="left" vertical="top" wrapText="1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right" vertical="top" wrapText="1"/>
    </xf>
    <xf numFmtId="0" fontId="2" fillId="0" borderId="1" xfId="0" applyFont="1" applyFill="1" applyBorder="1" applyAlignment="1">
      <alignment vertical="center" wrapText="1"/>
    </xf>
    <xf numFmtId="0" fontId="3" fillId="0" borderId="0" xfId="0" applyFont="1" applyFill="1" applyAlignment="1">
      <alignment horizontal="left" vertical="center" wrapText="1"/>
    </xf>
    <xf numFmtId="0" fontId="4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vertical="top" wrapText="1"/>
    </xf>
    <xf numFmtId="0" fontId="3" fillId="0" borderId="0" xfId="0" applyFont="1" applyFill="1" applyAlignment="1">
      <alignment vertical="top" wrapText="1"/>
    </xf>
    <xf numFmtId="0" fontId="0" fillId="0" borderId="0" xfId="0" applyFont="1" applyFill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U399"/>
  <sheetViews>
    <sheetView tabSelected="1" zoomScaleNormal="100" workbookViewId="0">
      <selection activeCell="U10" sqref="U10"/>
    </sheetView>
  </sheetViews>
  <sheetFormatPr defaultRowHeight="13.2" x14ac:dyDescent="0.25"/>
  <cols>
    <col min="1" max="1" width="45.77734375"/>
    <col min="2" max="2" width="6.21875"/>
    <col min="3" max="3" width="6.44140625"/>
    <col min="4" max="4" width="17.109375" customWidth="1"/>
    <col min="5" max="5" width="6.33203125" customWidth="1"/>
    <col min="6" max="7" width="15.6640625" hidden="1" customWidth="1"/>
    <col min="8" max="8" width="16.109375" hidden="1" customWidth="1"/>
    <col min="9" max="9" width="13" customWidth="1"/>
    <col min="10" max="10" width="16.109375" hidden="1" customWidth="1"/>
    <col min="11" max="11" width="17.33203125" hidden="1" customWidth="1"/>
    <col min="12" max="12" width="15.44140625" hidden="1" customWidth="1"/>
    <col min="13" max="13" width="23.44140625" hidden="1" customWidth="1"/>
    <col min="14" max="14" width="12.109375" customWidth="1"/>
    <col min="15" max="15" width="23.44140625" hidden="1" customWidth="1"/>
    <col min="16" max="16" width="17.88671875" hidden="1" customWidth="1"/>
    <col min="17" max="17" width="17" hidden="1" customWidth="1"/>
    <col min="18" max="18" width="17.44140625" hidden="1" customWidth="1"/>
    <col min="19" max="19" width="14" customWidth="1"/>
    <col min="20" max="20" width="17.44140625" hidden="1" customWidth="1"/>
  </cols>
  <sheetData>
    <row r="1" spans="1:21" ht="19.2" customHeight="1" x14ac:dyDescent="0.25">
      <c r="D1" s="37" t="s">
        <v>289</v>
      </c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  <c r="T1" s="46"/>
      <c r="U1" s="46"/>
    </row>
    <row r="2" spans="1:21" ht="19.2" customHeight="1" x14ac:dyDescent="0.25">
      <c r="D2" s="38" t="s">
        <v>269</v>
      </c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  <c r="P2" s="38"/>
      <c r="Q2" s="38"/>
      <c r="R2" s="38"/>
      <c r="S2" s="38"/>
      <c r="T2" s="45"/>
      <c r="U2" s="45"/>
    </row>
    <row r="3" spans="1:21" ht="19.8" customHeight="1" x14ac:dyDescent="0.25">
      <c r="D3" s="37" t="s">
        <v>285</v>
      </c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  <c r="P3" s="37"/>
      <c r="Q3" s="37"/>
      <c r="R3" s="37"/>
      <c r="S3" s="37"/>
      <c r="T3" s="44"/>
      <c r="U3" s="44"/>
    </row>
    <row r="4" spans="1:21" ht="19.2" customHeight="1" x14ac:dyDescent="0.25">
      <c r="D4" s="37" t="s">
        <v>286</v>
      </c>
      <c r="E4" s="37"/>
      <c r="F4" s="37"/>
      <c r="G4" s="37"/>
      <c r="H4" s="37"/>
      <c r="I4" s="37"/>
      <c r="J4" s="37"/>
      <c r="K4" s="37"/>
      <c r="L4" s="37"/>
      <c r="M4" s="37"/>
      <c r="N4" s="37"/>
      <c r="O4" s="37"/>
      <c r="P4" s="37"/>
      <c r="Q4" s="37"/>
      <c r="R4" s="37"/>
      <c r="S4" s="37"/>
      <c r="T4" s="46"/>
      <c r="U4" s="46"/>
    </row>
    <row r="5" spans="1:21" ht="19.2" customHeight="1" x14ac:dyDescent="0.25">
      <c r="D5" s="37" t="s">
        <v>288</v>
      </c>
      <c r="E5" s="37"/>
      <c r="F5" s="37"/>
      <c r="G5" s="37"/>
      <c r="H5" s="37"/>
      <c r="I5" s="37"/>
      <c r="J5" s="37"/>
      <c r="K5" s="37"/>
      <c r="L5" s="37"/>
      <c r="M5" s="37"/>
      <c r="N5" s="37"/>
      <c r="O5" s="37"/>
      <c r="P5" s="37"/>
      <c r="Q5" s="37"/>
      <c r="R5" s="37"/>
      <c r="S5" s="37"/>
      <c r="T5" s="31"/>
      <c r="U5" s="46"/>
    </row>
    <row r="6" spans="1:21" ht="19.2" customHeight="1" x14ac:dyDescent="0.25">
      <c r="D6" s="37" t="s">
        <v>287</v>
      </c>
      <c r="E6" s="37"/>
      <c r="F6" s="37"/>
      <c r="G6" s="37"/>
      <c r="H6" s="37"/>
      <c r="I6" s="37"/>
      <c r="J6" s="37"/>
      <c r="K6" s="37"/>
      <c r="L6" s="37"/>
      <c r="M6" s="37"/>
      <c r="N6" s="37"/>
      <c r="O6" s="37"/>
      <c r="P6" s="37"/>
      <c r="Q6" s="37"/>
      <c r="R6" s="37"/>
      <c r="S6" s="37"/>
      <c r="T6" s="46"/>
      <c r="U6" s="46"/>
    </row>
    <row r="7" spans="1:21" x14ac:dyDescent="0.25">
      <c r="D7" s="46"/>
      <c r="E7" s="46"/>
      <c r="F7" s="46"/>
      <c r="G7" s="46"/>
      <c r="H7" s="46"/>
      <c r="I7" s="46"/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46"/>
    </row>
    <row r="8" spans="1:21" ht="19.2" customHeight="1" x14ac:dyDescent="0.25">
      <c r="D8" s="37" t="s">
        <v>290</v>
      </c>
      <c r="E8" s="37"/>
      <c r="F8" s="37"/>
      <c r="G8" s="37"/>
      <c r="H8" s="37"/>
      <c r="I8" s="37"/>
      <c r="J8" s="37"/>
      <c r="K8" s="37"/>
      <c r="L8" s="37"/>
      <c r="M8" s="37"/>
      <c r="N8" s="37"/>
      <c r="O8" s="37"/>
      <c r="P8" s="37"/>
      <c r="Q8" s="37"/>
      <c r="R8" s="37"/>
      <c r="S8" s="37"/>
      <c r="T8" s="46"/>
      <c r="U8" s="46"/>
    </row>
    <row r="9" spans="1:21" ht="19.2" customHeight="1" x14ac:dyDescent="0.25">
      <c r="D9" s="38" t="s">
        <v>269</v>
      </c>
      <c r="E9" s="38"/>
      <c r="F9" s="38"/>
      <c r="G9" s="38"/>
      <c r="H9" s="38"/>
      <c r="I9" s="38"/>
      <c r="J9" s="38"/>
      <c r="K9" s="38"/>
      <c r="L9" s="38"/>
      <c r="M9" s="38"/>
      <c r="N9" s="38"/>
      <c r="O9" s="38"/>
      <c r="P9" s="38"/>
      <c r="Q9" s="38"/>
      <c r="R9" s="38"/>
      <c r="S9" s="38"/>
      <c r="T9" s="46"/>
      <c r="U9" s="46"/>
    </row>
    <row r="10" spans="1:21" ht="19.2" customHeight="1" x14ac:dyDescent="0.25">
      <c r="D10" s="38" t="s">
        <v>270</v>
      </c>
      <c r="E10" s="38"/>
      <c r="F10" s="38"/>
      <c r="G10" s="38"/>
      <c r="H10" s="38"/>
      <c r="I10" s="38"/>
      <c r="J10" s="38"/>
      <c r="K10" s="38"/>
      <c r="L10" s="38"/>
      <c r="M10" s="38"/>
      <c r="N10" s="38"/>
      <c r="O10" s="38"/>
      <c r="P10" s="38"/>
      <c r="Q10" s="38"/>
      <c r="R10" s="38"/>
      <c r="S10" s="38"/>
      <c r="T10" s="46"/>
      <c r="U10" s="46"/>
    </row>
    <row r="11" spans="1:21" ht="19.2" customHeight="1" x14ac:dyDescent="0.25">
      <c r="D11" s="38" t="s">
        <v>271</v>
      </c>
      <c r="E11" s="38"/>
      <c r="F11" s="38"/>
      <c r="G11" s="38"/>
      <c r="H11" s="38"/>
      <c r="I11" s="38"/>
      <c r="J11" s="38"/>
      <c r="K11" s="38"/>
      <c r="L11" s="38"/>
      <c r="M11" s="38"/>
      <c r="N11" s="38"/>
      <c r="O11" s="38"/>
      <c r="P11" s="38"/>
      <c r="Q11" s="38"/>
      <c r="R11" s="38"/>
      <c r="S11" s="38"/>
      <c r="T11" s="46"/>
      <c r="U11" s="46"/>
    </row>
    <row r="12" spans="1:21" ht="19.2" customHeight="1" x14ac:dyDescent="0.25">
      <c r="D12" s="38" t="s">
        <v>272</v>
      </c>
      <c r="E12" s="38"/>
      <c r="F12" s="38"/>
      <c r="G12" s="38"/>
      <c r="H12" s="38"/>
      <c r="I12" s="38"/>
      <c r="J12" s="38"/>
      <c r="K12" s="38"/>
      <c r="L12" s="38"/>
      <c r="M12" s="38"/>
      <c r="N12" s="38"/>
      <c r="O12" s="38"/>
      <c r="P12" s="38"/>
      <c r="Q12" s="38"/>
      <c r="R12" s="38"/>
      <c r="S12" s="38"/>
      <c r="T12" s="46"/>
      <c r="U12" s="46"/>
    </row>
    <row r="13" spans="1:21" ht="15.6" x14ac:dyDescent="0.25">
      <c r="A13" s="9" t="s">
        <v>0</v>
      </c>
      <c r="B13" s="9" t="s">
        <v>0</v>
      </c>
      <c r="C13" s="10" t="s">
        <v>0</v>
      </c>
      <c r="D13" s="10" t="s">
        <v>0</v>
      </c>
      <c r="E13" s="10" t="s">
        <v>0</v>
      </c>
      <c r="F13" s="10" t="s">
        <v>0</v>
      </c>
      <c r="G13" s="12"/>
      <c r="H13" s="12" t="s">
        <v>0</v>
      </c>
      <c r="I13" s="28"/>
      <c r="J13" s="28" t="s">
        <v>0</v>
      </c>
      <c r="K13" s="42" t="s">
        <v>0</v>
      </c>
      <c r="L13" s="42"/>
      <c r="M13" s="42"/>
      <c r="N13" s="42"/>
      <c r="O13" s="42"/>
      <c r="P13" s="42"/>
    </row>
    <row r="14" spans="1:21" ht="49.2" customHeight="1" x14ac:dyDescent="0.25">
      <c r="A14" s="43" t="s">
        <v>284</v>
      </c>
      <c r="B14" s="43"/>
      <c r="C14" s="43"/>
      <c r="D14" s="43"/>
      <c r="E14" s="43"/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</row>
    <row r="15" spans="1:21" ht="15.6" x14ac:dyDescent="0.25">
      <c r="A15" s="1" t="s">
        <v>0</v>
      </c>
      <c r="B15" s="1" t="s">
        <v>0</v>
      </c>
      <c r="C15" s="2" t="s">
        <v>0</v>
      </c>
      <c r="D15" s="2" t="s">
        <v>0</v>
      </c>
      <c r="E15" s="2" t="s">
        <v>0</v>
      </c>
      <c r="F15" s="2" t="s">
        <v>0</v>
      </c>
      <c r="G15" s="11"/>
      <c r="H15" s="11" t="s">
        <v>0</v>
      </c>
      <c r="I15" s="27"/>
      <c r="J15" s="27" t="s">
        <v>0</v>
      </c>
      <c r="K15" s="39" t="s">
        <v>0</v>
      </c>
      <c r="L15" s="39"/>
      <c r="M15" s="39"/>
      <c r="N15" s="39"/>
      <c r="O15" s="39"/>
      <c r="P15" s="39"/>
    </row>
    <row r="16" spans="1:21" ht="15.6" x14ac:dyDescent="0.25">
      <c r="A16" s="40"/>
      <c r="B16" s="40"/>
      <c r="C16" s="40"/>
      <c r="D16" s="40"/>
      <c r="E16" s="40"/>
      <c r="F16" s="40"/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26" t="s">
        <v>1</v>
      </c>
      <c r="S16" s="30" t="s">
        <v>1</v>
      </c>
    </row>
    <row r="17" spans="1:20" ht="15.6" x14ac:dyDescent="0.25">
      <c r="A17" s="3" t="s">
        <v>2</v>
      </c>
      <c r="B17" s="3" t="s">
        <v>3</v>
      </c>
      <c r="C17" s="3" t="s">
        <v>4</v>
      </c>
      <c r="D17" s="3" t="s">
        <v>5</v>
      </c>
      <c r="E17" s="3" t="s">
        <v>6</v>
      </c>
      <c r="F17" s="3" t="s">
        <v>7</v>
      </c>
      <c r="G17" s="3" t="s">
        <v>7</v>
      </c>
      <c r="H17" s="3" t="s">
        <v>7</v>
      </c>
      <c r="I17" s="3" t="s">
        <v>7</v>
      </c>
      <c r="J17" s="3" t="s">
        <v>7</v>
      </c>
      <c r="K17" s="3" t="s">
        <v>8</v>
      </c>
      <c r="L17" s="3" t="s">
        <v>8</v>
      </c>
      <c r="M17" s="3" t="s">
        <v>8</v>
      </c>
      <c r="N17" s="3" t="s">
        <v>8</v>
      </c>
      <c r="O17" s="3" t="s">
        <v>8</v>
      </c>
      <c r="P17" s="16" t="s">
        <v>9</v>
      </c>
      <c r="Q17" s="24" t="s">
        <v>9</v>
      </c>
      <c r="R17" s="19" t="s">
        <v>9</v>
      </c>
      <c r="S17" s="19" t="s">
        <v>9</v>
      </c>
      <c r="T17" s="19" t="s">
        <v>9</v>
      </c>
    </row>
    <row r="18" spans="1:20" ht="15.6" x14ac:dyDescent="0.25">
      <c r="A18" s="3" t="s">
        <v>10</v>
      </c>
      <c r="B18" s="3" t="s">
        <v>11</v>
      </c>
      <c r="C18" s="3" t="s">
        <v>12</v>
      </c>
      <c r="D18" s="3" t="s">
        <v>13</v>
      </c>
      <c r="E18" s="3" t="s">
        <v>14</v>
      </c>
      <c r="F18" s="3" t="s">
        <v>15</v>
      </c>
      <c r="G18" s="13">
        <v>6</v>
      </c>
      <c r="H18" s="13" t="s">
        <v>15</v>
      </c>
      <c r="I18" s="13">
        <v>6</v>
      </c>
      <c r="J18" s="13" t="s">
        <v>15</v>
      </c>
      <c r="K18" s="13" t="s">
        <v>16</v>
      </c>
      <c r="L18" s="13">
        <v>7</v>
      </c>
      <c r="M18" s="13" t="s">
        <v>16</v>
      </c>
      <c r="N18" s="13">
        <v>7</v>
      </c>
      <c r="O18" s="13" t="s">
        <v>16</v>
      </c>
      <c r="P18" s="25" t="s">
        <v>17</v>
      </c>
      <c r="Q18" s="24">
        <v>8</v>
      </c>
      <c r="R18" s="19" t="s">
        <v>17</v>
      </c>
      <c r="S18" s="34" t="s">
        <v>17</v>
      </c>
      <c r="T18" s="19" t="s">
        <v>17</v>
      </c>
    </row>
    <row r="19" spans="1:20" ht="15.6" x14ac:dyDescent="0.25">
      <c r="A19" s="4" t="s">
        <v>18</v>
      </c>
      <c r="B19" s="3" t="s">
        <v>19</v>
      </c>
      <c r="C19" s="3" t="s">
        <v>0</v>
      </c>
      <c r="D19" s="3" t="s">
        <v>0</v>
      </c>
      <c r="E19" s="3" t="s">
        <v>0</v>
      </c>
      <c r="F19" s="5">
        <f>F20+F24+F33+F62+F66+F83+F87+F91</f>
        <v>32094802</v>
      </c>
      <c r="G19" s="5">
        <f>H19-F19</f>
        <v>181400</v>
      </c>
      <c r="H19" s="5">
        <f>H20+H24+H33+H62+H66+H83+H87+H91</f>
        <v>32276202</v>
      </c>
      <c r="I19" s="5">
        <f>J19-H19</f>
        <v>3545400</v>
      </c>
      <c r="J19" s="5">
        <f>J20+J24+J33+J62+J66+J83+J87+J91</f>
        <v>35821602</v>
      </c>
      <c r="K19" s="5">
        <f t="shared" ref="K19:P19" si="0">K20+K24+K33+K62+K66+K83+K87+K91</f>
        <v>34170651</v>
      </c>
      <c r="L19" s="5">
        <f>M19-K19</f>
        <v>0</v>
      </c>
      <c r="M19" s="5">
        <f t="shared" ref="M19:O19" si="1">M20+M24+M33+M62+M66+M83+M87+M91</f>
        <v>34170651</v>
      </c>
      <c r="N19" s="17">
        <f>O19-M19</f>
        <v>0</v>
      </c>
      <c r="O19" s="5">
        <f t="shared" si="1"/>
        <v>34170651</v>
      </c>
      <c r="P19" s="17">
        <f t="shared" si="0"/>
        <v>38399507</v>
      </c>
      <c r="Q19" s="22">
        <f>R19-P19</f>
        <v>0</v>
      </c>
      <c r="R19" s="32">
        <f t="shared" ref="R19:T19" si="2">R20+R24+R33+R62+R66+R83+R87+R91</f>
        <v>38399507</v>
      </c>
      <c r="S19" s="35">
        <f>T19-R19</f>
        <v>0</v>
      </c>
      <c r="T19" s="20">
        <f t="shared" si="2"/>
        <v>38399507</v>
      </c>
    </row>
    <row r="20" spans="1:20" ht="46.8" x14ac:dyDescent="0.25">
      <c r="A20" s="4" t="s">
        <v>20</v>
      </c>
      <c r="B20" s="3" t="s">
        <v>19</v>
      </c>
      <c r="C20" s="3" t="s">
        <v>21</v>
      </c>
      <c r="D20" s="3" t="s">
        <v>0</v>
      </c>
      <c r="E20" s="3" t="s">
        <v>0</v>
      </c>
      <c r="F20" s="5">
        <f>F21</f>
        <v>1436600</v>
      </c>
      <c r="G20" s="5">
        <f t="shared" ref="G20:G83" si="3">H20-F20</f>
        <v>0</v>
      </c>
      <c r="H20" s="5">
        <f>H21</f>
        <v>1436600</v>
      </c>
      <c r="I20" s="5">
        <f t="shared" ref="I20:I83" si="4">J20-H20</f>
        <v>155500</v>
      </c>
      <c r="J20" s="5">
        <f>J21</f>
        <v>1592100</v>
      </c>
      <c r="K20" s="5">
        <f t="shared" ref="K20:T21" si="5">K21</f>
        <v>1436600</v>
      </c>
      <c r="L20" s="5">
        <f t="shared" ref="L20:L83" si="6">M20-K20</f>
        <v>0</v>
      </c>
      <c r="M20" s="5">
        <f t="shared" si="5"/>
        <v>1436600</v>
      </c>
      <c r="N20" s="17">
        <f t="shared" ref="N20:N83" si="7">O20-M20</f>
        <v>0</v>
      </c>
      <c r="O20" s="5">
        <f t="shared" si="5"/>
        <v>1436600</v>
      </c>
      <c r="P20" s="17">
        <f t="shared" si="5"/>
        <v>1436600</v>
      </c>
      <c r="Q20" s="22">
        <f t="shared" ref="Q20:Q83" si="8">R20-P20</f>
        <v>0</v>
      </c>
      <c r="R20" s="32">
        <f t="shared" si="5"/>
        <v>1436600</v>
      </c>
      <c r="S20" s="35">
        <f t="shared" ref="S20:S83" si="9">T20-R20</f>
        <v>0</v>
      </c>
      <c r="T20" s="20">
        <f t="shared" si="5"/>
        <v>1436600</v>
      </c>
    </row>
    <row r="21" spans="1:20" ht="31.2" x14ac:dyDescent="0.25">
      <c r="A21" s="6" t="s">
        <v>22</v>
      </c>
      <c r="B21" s="3" t="s">
        <v>19</v>
      </c>
      <c r="C21" s="3" t="s">
        <v>21</v>
      </c>
      <c r="D21" s="3" t="s">
        <v>23</v>
      </c>
      <c r="E21" s="7" t="s">
        <v>0</v>
      </c>
      <c r="F21" s="5">
        <f>F22</f>
        <v>1436600</v>
      </c>
      <c r="G21" s="5">
        <f t="shared" si="3"/>
        <v>0</v>
      </c>
      <c r="H21" s="5">
        <f>H22</f>
        <v>1436600</v>
      </c>
      <c r="I21" s="5">
        <f t="shared" si="4"/>
        <v>155500</v>
      </c>
      <c r="J21" s="5">
        <f>J22</f>
        <v>1592100</v>
      </c>
      <c r="K21" s="5">
        <f t="shared" si="5"/>
        <v>1436600</v>
      </c>
      <c r="L21" s="5">
        <f t="shared" si="6"/>
        <v>0</v>
      </c>
      <c r="M21" s="5">
        <f t="shared" si="5"/>
        <v>1436600</v>
      </c>
      <c r="N21" s="17">
        <f t="shared" si="7"/>
        <v>0</v>
      </c>
      <c r="O21" s="5">
        <f t="shared" si="5"/>
        <v>1436600</v>
      </c>
      <c r="P21" s="17">
        <f t="shared" si="5"/>
        <v>1436600</v>
      </c>
      <c r="Q21" s="22">
        <f t="shared" si="8"/>
        <v>0</v>
      </c>
      <c r="R21" s="32">
        <f t="shared" si="5"/>
        <v>1436600</v>
      </c>
      <c r="S21" s="35">
        <f t="shared" si="9"/>
        <v>0</v>
      </c>
      <c r="T21" s="20">
        <f t="shared" si="5"/>
        <v>1436600</v>
      </c>
    </row>
    <row r="22" spans="1:20" ht="93.6" x14ac:dyDescent="0.25">
      <c r="A22" s="6" t="s">
        <v>24</v>
      </c>
      <c r="B22" s="3" t="s">
        <v>19</v>
      </c>
      <c r="C22" s="3" t="s">
        <v>21</v>
      </c>
      <c r="D22" s="3" t="s">
        <v>23</v>
      </c>
      <c r="E22" s="3" t="s">
        <v>25</v>
      </c>
      <c r="F22" s="5">
        <f>F23</f>
        <v>1436600</v>
      </c>
      <c r="G22" s="5">
        <f t="shared" si="3"/>
        <v>0</v>
      </c>
      <c r="H22" s="5">
        <f>H23</f>
        <v>1436600</v>
      </c>
      <c r="I22" s="5">
        <f t="shared" si="4"/>
        <v>155500</v>
      </c>
      <c r="J22" s="5">
        <f>J23</f>
        <v>1592100</v>
      </c>
      <c r="K22" s="5">
        <f t="shared" ref="K22:T22" si="10">K23</f>
        <v>1436600</v>
      </c>
      <c r="L22" s="5">
        <f t="shared" si="6"/>
        <v>0</v>
      </c>
      <c r="M22" s="5">
        <f t="shared" si="10"/>
        <v>1436600</v>
      </c>
      <c r="N22" s="17">
        <f t="shared" si="7"/>
        <v>0</v>
      </c>
      <c r="O22" s="5">
        <f t="shared" si="10"/>
        <v>1436600</v>
      </c>
      <c r="P22" s="17">
        <f t="shared" si="10"/>
        <v>1436600</v>
      </c>
      <c r="Q22" s="22">
        <f t="shared" si="8"/>
        <v>0</v>
      </c>
      <c r="R22" s="32">
        <f t="shared" si="10"/>
        <v>1436600</v>
      </c>
      <c r="S22" s="35">
        <f t="shared" si="9"/>
        <v>0</v>
      </c>
      <c r="T22" s="20">
        <f t="shared" si="10"/>
        <v>1436600</v>
      </c>
    </row>
    <row r="23" spans="1:20" ht="31.2" x14ac:dyDescent="0.25">
      <c r="A23" s="6" t="s">
        <v>26</v>
      </c>
      <c r="B23" s="3" t="s">
        <v>19</v>
      </c>
      <c r="C23" s="3" t="s">
        <v>21</v>
      </c>
      <c r="D23" s="3" t="s">
        <v>23</v>
      </c>
      <c r="E23" s="3" t="s">
        <v>27</v>
      </c>
      <c r="F23" s="5">
        <v>1436600</v>
      </c>
      <c r="G23" s="5">
        <f t="shared" si="3"/>
        <v>0</v>
      </c>
      <c r="H23" s="5">
        <v>1436600</v>
      </c>
      <c r="I23" s="5">
        <f t="shared" si="4"/>
        <v>155500</v>
      </c>
      <c r="J23" s="5">
        <v>1592100</v>
      </c>
      <c r="K23" s="5">
        <v>1436600</v>
      </c>
      <c r="L23" s="5">
        <f t="shared" si="6"/>
        <v>0</v>
      </c>
      <c r="M23" s="5">
        <v>1436600</v>
      </c>
      <c r="N23" s="17">
        <f t="shared" si="7"/>
        <v>0</v>
      </c>
      <c r="O23" s="5">
        <v>1436600</v>
      </c>
      <c r="P23" s="17">
        <v>1436600</v>
      </c>
      <c r="Q23" s="22">
        <f t="shared" si="8"/>
        <v>0</v>
      </c>
      <c r="R23" s="32">
        <v>1436600</v>
      </c>
      <c r="S23" s="35">
        <f t="shared" si="9"/>
        <v>0</v>
      </c>
      <c r="T23" s="20">
        <v>1436600</v>
      </c>
    </row>
    <row r="24" spans="1:20" ht="62.4" x14ac:dyDescent="0.25">
      <c r="A24" s="4" t="s">
        <v>28</v>
      </c>
      <c r="B24" s="3" t="s">
        <v>19</v>
      </c>
      <c r="C24" s="3" t="s">
        <v>29</v>
      </c>
      <c r="D24" s="3" t="s">
        <v>0</v>
      </c>
      <c r="E24" s="3" t="s">
        <v>0</v>
      </c>
      <c r="F24" s="5">
        <f>F25+F30</f>
        <v>712600</v>
      </c>
      <c r="G24" s="5">
        <f t="shared" si="3"/>
        <v>31400</v>
      </c>
      <c r="H24" s="5">
        <f>H25+H30</f>
        <v>744000</v>
      </c>
      <c r="I24" s="5">
        <f t="shared" si="4"/>
        <v>71900</v>
      </c>
      <c r="J24" s="5">
        <f>J25+J30</f>
        <v>815900</v>
      </c>
      <c r="K24" s="5">
        <f t="shared" ref="K24:P24" si="11">K25+K30</f>
        <v>560600</v>
      </c>
      <c r="L24" s="5">
        <f t="shared" si="6"/>
        <v>0</v>
      </c>
      <c r="M24" s="5">
        <f t="shared" ref="M24:O24" si="12">M25+M30</f>
        <v>560600</v>
      </c>
      <c r="N24" s="17">
        <f t="shared" si="7"/>
        <v>0</v>
      </c>
      <c r="O24" s="5">
        <f t="shared" si="12"/>
        <v>560600</v>
      </c>
      <c r="P24" s="17">
        <f t="shared" si="11"/>
        <v>560600</v>
      </c>
      <c r="Q24" s="22">
        <f t="shared" si="8"/>
        <v>0</v>
      </c>
      <c r="R24" s="32">
        <f t="shared" ref="R24:T24" si="13">R25+R30</f>
        <v>560600</v>
      </c>
      <c r="S24" s="35">
        <f t="shared" si="9"/>
        <v>0</v>
      </c>
      <c r="T24" s="20">
        <f t="shared" si="13"/>
        <v>560600</v>
      </c>
    </row>
    <row r="25" spans="1:20" ht="46.8" x14ac:dyDescent="0.25">
      <c r="A25" s="6" t="s">
        <v>30</v>
      </c>
      <c r="B25" s="3" t="s">
        <v>19</v>
      </c>
      <c r="C25" s="3" t="s">
        <v>29</v>
      </c>
      <c r="D25" s="3" t="s">
        <v>31</v>
      </c>
      <c r="E25" s="7" t="s">
        <v>0</v>
      </c>
      <c r="F25" s="5">
        <f>F26+F28</f>
        <v>705400</v>
      </c>
      <c r="G25" s="5">
        <f t="shared" si="3"/>
        <v>31400</v>
      </c>
      <c r="H25" s="5">
        <f>H26+H28</f>
        <v>736800</v>
      </c>
      <c r="I25" s="5">
        <f t="shared" si="4"/>
        <v>71900</v>
      </c>
      <c r="J25" s="5">
        <f>J26+J28</f>
        <v>808700</v>
      </c>
      <c r="K25" s="5">
        <f t="shared" ref="K25:P25" si="14">K26+K28</f>
        <v>560600</v>
      </c>
      <c r="L25" s="5">
        <f t="shared" si="6"/>
        <v>0</v>
      </c>
      <c r="M25" s="5">
        <f t="shared" ref="M25:O25" si="15">M26+M28</f>
        <v>560600</v>
      </c>
      <c r="N25" s="17">
        <f t="shared" si="7"/>
        <v>0</v>
      </c>
      <c r="O25" s="5">
        <f t="shared" si="15"/>
        <v>560600</v>
      </c>
      <c r="P25" s="17">
        <f t="shared" si="14"/>
        <v>560600</v>
      </c>
      <c r="Q25" s="22">
        <f t="shared" si="8"/>
        <v>0</v>
      </c>
      <c r="R25" s="32">
        <f t="shared" ref="R25:T25" si="16">R26+R28</f>
        <v>560600</v>
      </c>
      <c r="S25" s="35">
        <f t="shared" si="9"/>
        <v>0</v>
      </c>
      <c r="T25" s="20">
        <f t="shared" si="16"/>
        <v>560600</v>
      </c>
    </row>
    <row r="26" spans="1:20" ht="93.6" x14ac:dyDescent="0.25">
      <c r="A26" s="6" t="s">
        <v>24</v>
      </c>
      <c r="B26" s="3" t="s">
        <v>19</v>
      </c>
      <c r="C26" s="3" t="s">
        <v>29</v>
      </c>
      <c r="D26" s="3" t="s">
        <v>31</v>
      </c>
      <c r="E26" s="3" t="s">
        <v>25</v>
      </c>
      <c r="F26" s="5">
        <f>F27</f>
        <v>327400</v>
      </c>
      <c r="G26" s="5">
        <f t="shared" si="3"/>
        <v>0</v>
      </c>
      <c r="H26" s="5">
        <f>H27</f>
        <v>327400</v>
      </c>
      <c r="I26" s="5">
        <f t="shared" si="4"/>
        <v>71900</v>
      </c>
      <c r="J26" s="5">
        <f>J27</f>
        <v>399300</v>
      </c>
      <c r="K26" s="5">
        <f t="shared" ref="K26:T26" si="17">K27</f>
        <v>327400</v>
      </c>
      <c r="L26" s="5">
        <f t="shared" si="6"/>
        <v>0</v>
      </c>
      <c r="M26" s="5">
        <f t="shared" si="17"/>
        <v>327400</v>
      </c>
      <c r="N26" s="17">
        <f t="shared" si="7"/>
        <v>0</v>
      </c>
      <c r="O26" s="5">
        <f t="shared" si="17"/>
        <v>327400</v>
      </c>
      <c r="P26" s="17">
        <f t="shared" si="17"/>
        <v>327400</v>
      </c>
      <c r="Q26" s="22">
        <f t="shared" si="8"/>
        <v>0</v>
      </c>
      <c r="R26" s="32">
        <f t="shared" si="17"/>
        <v>327400</v>
      </c>
      <c r="S26" s="35">
        <f t="shared" si="9"/>
        <v>0</v>
      </c>
      <c r="T26" s="20">
        <f t="shared" si="17"/>
        <v>327400</v>
      </c>
    </row>
    <row r="27" spans="1:20" ht="31.2" x14ac:dyDescent="0.25">
      <c r="A27" s="6" t="s">
        <v>26</v>
      </c>
      <c r="B27" s="3" t="s">
        <v>19</v>
      </c>
      <c r="C27" s="3" t="s">
        <v>29</v>
      </c>
      <c r="D27" s="3" t="s">
        <v>31</v>
      </c>
      <c r="E27" s="3" t="s">
        <v>27</v>
      </c>
      <c r="F27" s="5">
        <v>327400</v>
      </c>
      <c r="G27" s="5">
        <f t="shared" si="3"/>
        <v>0</v>
      </c>
      <c r="H27" s="5">
        <v>327400</v>
      </c>
      <c r="I27" s="5">
        <f t="shared" si="4"/>
        <v>71900</v>
      </c>
      <c r="J27" s="5">
        <v>399300</v>
      </c>
      <c r="K27" s="5">
        <v>327400</v>
      </c>
      <c r="L27" s="5">
        <f t="shared" si="6"/>
        <v>0</v>
      </c>
      <c r="M27" s="5">
        <v>327400</v>
      </c>
      <c r="N27" s="17">
        <f t="shared" si="7"/>
        <v>0</v>
      </c>
      <c r="O27" s="5">
        <v>327400</v>
      </c>
      <c r="P27" s="17">
        <v>327400</v>
      </c>
      <c r="Q27" s="22">
        <f t="shared" si="8"/>
        <v>0</v>
      </c>
      <c r="R27" s="32">
        <v>327400</v>
      </c>
      <c r="S27" s="35">
        <f t="shared" si="9"/>
        <v>0</v>
      </c>
      <c r="T27" s="20">
        <v>327400</v>
      </c>
    </row>
    <row r="28" spans="1:20" ht="46.8" hidden="1" x14ac:dyDescent="0.25">
      <c r="A28" s="6" t="s">
        <v>32</v>
      </c>
      <c r="B28" s="3" t="s">
        <v>19</v>
      </c>
      <c r="C28" s="3" t="s">
        <v>29</v>
      </c>
      <c r="D28" s="3" t="s">
        <v>31</v>
      </c>
      <c r="E28" s="3" t="s">
        <v>33</v>
      </c>
      <c r="F28" s="5">
        <f>F29</f>
        <v>378000</v>
      </c>
      <c r="G28" s="5">
        <f t="shared" si="3"/>
        <v>31400</v>
      </c>
      <c r="H28" s="5">
        <f>H29</f>
        <v>409400</v>
      </c>
      <c r="I28" s="5">
        <f t="shared" si="4"/>
        <v>0</v>
      </c>
      <c r="J28" s="5">
        <f>J29</f>
        <v>409400</v>
      </c>
      <c r="K28" s="5">
        <f t="shared" ref="K28:T28" si="18">K29</f>
        <v>233200</v>
      </c>
      <c r="L28" s="5">
        <f t="shared" si="6"/>
        <v>0</v>
      </c>
      <c r="M28" s="5">
        <f t="shared" si="18"/>
        <v>233200</v>
      </c>
      <c r="N28" s="17">
        <f t="shared" si="7"/>
        <v>0</v>
      </c>
      <c r="O28" s="5">
        <f t="shared" si="18"/>
        <v>233200</v>
      </c>
      <c r="P28" s="17">
        <f t="shared" si="18"/>
        <v>233200</v>
      </c>
      <c r="Q28" s="22">
        <f t="shared" si="8"/>
        <v>0</v>
      </c>
      <c r="R28" s="32">
        <f t="shared" si="18"/>
        <v>233200</v>
      </c>
      <c r="S28" s="35">
        <f t="shared" si="9"/>
        <v>0</v>
      </c>
      <c r="T28" s="20">
        <f t="shared" si="18"/>
        <v>233200</v>
      </c>
    </row>
    <row r="29" spans="1:20" ht="46.8" hidden="1" x14ac:dyDescent="0.25">
      <c r="A29" s="6" t="s">
        <v>34</v>
      </c>
      <c r="B29" s="3" t="s">
        <v>19</v>
      </c>
      <c r="C29" s="3" t="s">
        <v>29</v>
      </c>
      <c r="D29" s="3" t="s">
        <v>31</v>
      </c>
      <c r="E29" s="3" t="s">
        <v>35</v>
      </c>
      <c r="F29" s="5">
        <v>378000</v>
      </c>
      <c r="G29" s="5">
        <f t="shared" si="3"/>
        <v>31400</v>
      </c>
      <c r="H29" s="5">
        <v>409400</v>
      </c>
      <c r="I29" s="5">
        <f t="shared" si="4"/>
        <v>0</v>
      </c>
      <c r="J29" s="5">
        <v>409400</v>
      </c>
      <c r="K29" s="5">
        <v>233200</v>
      </c>
      <c r="L29" s="5">
        <f t="shared" si="6"/>
        <v>0</v>
      </c>
      <c r="M29" s="5">
        <v>233200</v>
      </c>
      <c r="N29" s="17">
        <f t="shared" si="7"/>
        <v>0</v>
      </c>
      <c r="O29" s="5">
        <v>233200</v>
      </c>
      <c r="P29" s="17">
        <v>233200</v>
      </c>
      <c r="Q29" s="22">
        <f t="shared" si="8"/>
        <v>0</v>
      </c>
      <c r="R29" s="32">
        <v>233200</v>
      </c>
      <c r="S29" s="35">
        <f t="shared" si="9"/>
        <v>0</v>
      </c>
      <c r="T29" s="20">
        <v>233200</v>
      </c>
    </row>
    <row r="30" spans="1:20" ht="46.8" hidden="1" x14ac:dyDescent="0.25">
      <c r="A30" s="6" t="s">
        <v>36</v>
      </c>
      <c r="B30" s="3" t="s">
        <v>19</v>
      </c>
      <c r="C30" s="3" t="s">
        <v>29</v>
      </c>
      <c r="D30" s="3" t="s">
        <v>37</v>
      </c>
      <c r="E30" s="7" t="s">
        <v>0</v>
      </c>
      <c r="F30" s="5">
        <f>F31</f>
        <v>7200</v>
      </c>
      <c r="G30" s="5">
        <f t="shared" si="3"/>
        <v>0</v>
      </c>
      <c r="H30" s="5">
        <f>H31</f>
        <v>7200</v>
      </c>
      <c r="I30" s="5">
        <f t="shared" si="4"/>
        <v>0</v>
      </c>
      <c r="J30" s="5">
        <f>J31</f>
        <v>7200</v>
      </c>
      <c r="K30" s="5">
        <v>0</v>
      </c>
      <c r="L30" s="5">
        <f t="shared" si="6"/>
        <v>0</v>
      </c>
      <c r="M30" s="5">
        <v>0</v>
      </c>
      <c r="N30" s="17">
        <f t="shared" si="7"/>
        <v>0</v>
      </c>
      <c r="O30" s="5">
        <v>0</v>
      </c>
      <c r="P30" s="17">
        <v>0</v>
      </c>
      <c r="Q30" s="22">
        <f t="shared" si="8"/>
        <v>0</v>
      </c>
      <c r="R30" s="32">
        <v>0</v>
      </c>
      <c r="S30" s="35">
        <f t="shared" si="9"/>
        <v>0</v>
      </c>
      <c r="T30" s="20">
        <v>0</v>
      </c>
    </row>
    <row r="31" spans="1:20" ht="46.8" hidden="1" x14ac:dyDescent="0.25">
      <c r="A31" s="6" t="s">
        <v>32</v>
      </c>
      <c r="B31" s="3" t="s">
        <v>19</v>
      </c>
      <c r="C31" s="3" t="s">
        <v>29</v>
      </c>
      <c r="D31" s="3" t="s">
        <v>37</v>
      </c>
      <c r="E31" s="3" t="s">
        <v>33</v>
      </c>
      <c r="F31" s="5">
        <f>F32</f>
        <v>7200</v>
      </c>
      <c r="G31" s="5">
        <f t="shared" si="3"/>
        <v>0</v>
      </c>
      <c r="H31" s="5">
        <f>H32</f>
        <v>7200</v>
      </c>
      <c r="I31" s="5">
        <f t="shared" si="4"/>
        <v>0</v>
      </c>
      <c r="J31" s="5">
        <f>J32</f>
        <v>7200</v>
      </c>
      <c r="K31" s="5">
        <v>0</v>
      </c>
      <c r="L31" s="5">
        <f t="shared" si="6"/>
        <v>0</v>
      </c>
      <c r="M31" s="5">
        <v>0</v>
      </c>
      <c r="N31" s="17">
        <f t="shared" si="7"/>
        <v>0</v>
      </c>
      <c r="O31" s="5">
        <v>0</v>
      </c>
      <c r="P31" s="17">
        <v>0</v>
      </c>
      <c r="Q31" s="22">
        <f t="shared" si="8"/>
        <v>0</v>
      </c>
      <c r="R31" s="32">
        <v>0</v>
      </c>
      <c r="S31" s="35">
        <f t="shared" si="9"/>
        <v>0</v>
      </c>
      <c r="T31" s="20">
        <v>0</v>
      </c>
    </row>
    <row r="32" spans="1:20" ht="46.8" hidden="1" x14ac:dyDescent="0.25">
      <c r="A32" s="6" t="s">
        <v>34</v>
      </c>
      <c r="B32" s="3" t="s">
        <v>19</v>
      </c>
      <c r="C32" s="3" t="s">
        <v>29</v>
      </c>
      <c r="D32" s="3" t="s">
        <v>37</v>
      </c>
      <c r="E32" s="3" t="s">
        <v>35</v>
      </c>
      <c r="F32" s="5">
        <v>7200</v>
      </c>
      <c r="G32" s="5">
        <f t="shared" si="3"/>
        <v>0</v>
      </c>
      <c r="H32" s="5">
        <v>7200</v>
      </c>
      <c r="I32" s="5">
        <f t="shared" si="4"/>
        <v>0</v>
      </c>
      <c r="J32" s="5">
        <v>7200</v>
      </c>
      <c r="K32" s="5">
        <v>0</v>
      </c>
      <c r="L32" s="5">
        <f t="shared" si="6"/>
        <v>0</v>
      </c>
      <c r="M32" s="5">
        <v>0</v>
      </c>
      <c r="N32" s="17">
        <f t="shared" si="7"/>
        <v>0</v>
      </c>
      <c r="O32" s="5">
        <v>0</v>
      </c>
      <c r="P32" s="17">
        <v>0</v>
      </c>
      <c r="Q32" s="22">
        <f t="shared" si="8"/>
        <v>0</v>
      </c>
      <c r="R32" s="32">
        <v>0</v>
      </c>
      <c r="S32" s="35">
        <f t="shared" si="9"/>
        <v>0</v>
      </c>
      <c r="T32" s="20">
        <v>0</v>
      </c>
    </row>
    <row r="33" spans="1:20" ht="78" x14ac:dyDescent="0.25">
      <c r="A33" s="4" t="s">
        <v>38</v>
      </c>
      <c r="B33" s="3" t="s">
        <v>19</v>
      </c>
      <c r="C33" s="3" t="s">
        <v>39</v>
      </c>
      <c r="D33" s="3" t="s">
        <v>0</v>
      </c>
      <c r="E33" s="3" t="s">
        <v>0</v>
      </c>
      <c r="F33" s="5">
        <f>F34+F39+F44+F49+F54+F57</f>
        <v>19305680</v>
      </c>
      <c r="G33" s="5">
        <f t="shared" si="3"/>
        <v>150000</v>
      </c>
      <c r="H33" s="5">
        <f>H34+H39+H44+H49+H54+H57</f>
        <v>19455680</v>
      </c>
      <c r="I33" s="5">
        <f t="shared" si="4"/>
        <v>2413800</v>
      </c>
      <c r="J33" s="5">
        <f>J34+J39+J44+J49+J54+J57</f>
        <v>21869480</v>
      </c>
      <c r="K33" s="5">
        <f t="shared" ref="K33:P33" si="19">K34+K39+K44+K49+K54+K57</f>
        <v>18905680</v>
      </c>
      <c r="L33" s="5">
        <f t="shared" si="6"/>
        <v>0</v>
      </c>
      <c r="M33" s="5">
        <f t="shared" ref="M33:O33" si="20">M34+M39+M44+M49+M54+M57</f>
        <v>18905680</v>
      </c>
      <c r="N33" s="17">
        <f t="shared" si="7"/>
        <v>0</v>
      </c>
      <c r="O33" s="5">
        <f t="shared" si="20"/>
        <v>18905680</v>
      </c>
      <c r="P33" s="17">
        <f t="shared" si="19"/>
        <v>18905680</v>
      </c>
      <c r="Q33" s="22">
        <f t="shared" si="8"/>
        <v>0</v>
      </c>
      <c r="R33" s="32">
        <f t="shared" ref="R33:T33" si="21">R34+R39+R44+R49+R54+R57</f>
        <v>18905680</v>
      </c>
      <c r="S33" s="35">
        <f t="shared" si="9"/>
        <v>0</v>
      </c>
      <c r="T33" s="20">
        <f t="shared" si="21"/>
        <v>18905680</v>
      </c>
    </row>
    <row r="34" spans="1:20" ht="234" x14ac:dyDescent="0.25">
      <c r="A34" s="6" t="s">
        <v>40</v>
      </c>
      <c r="B34" s="3" t="s">
        <v>19</v>
      </c>
      <c r="C34" s="3" t="s">
        <v>39</v>
      </c>
      <c r="D34" s="3" t="s">
        <v>41</v>
      </c>
      <c r="E34" s="7" t="s">
        <v>0</v>
      </c>
      <c r="F34" s="5">
        <f>F35+F37</f>
        <v>895854</v>
      </c>
      <c r="G34" s="5">
        <f t="shared" si="3"/>
        <v>0</v>
      </c>
      <c r="H34" s="5">
        <f>H35+H37</f>
        <v>895854</v>
      </c>
      <c r="I34" s="5">
        <f t="shared" si="4"/>
        <v>0</v>
      </c>
      <c r="J34" s="5">
        <f>J35+J37</f>
        <v>895854</v>
      </c>
      <c r="K34" s="5">
        <f t="shared" ref="K34:P34" si="22">K35+K37</f>
        <v>895854</v>
      </c>
      <c r="L34" s="5">
        <f t="shared" si="6"/>
        <v>0</v>
      </c>
      <c r="M34" s="5">
        <f t="shared" ref="M34:O34" si="23">M35+M37</f>
        <v>895854</v>
      </c>
      <c r="N34" s="17">
        <f t="shared" si="7"/>
        <v>0</v>
      </c>
      <c r="O34" s="5">
        <f t="shared" si="23"/>
        <v>895854</v>
      </c>
      <c r="P34" s="17">
        <f t="shared" si="22"/>
        <v>895854</v>
      </c>
      <c r="Q34" s="22">
        <f t="shared" si="8"/>
        <v>0</v>
      </c>
      <c r="R34" s="32">
        <f t="shared" ref="R34:T34" si="24">R35+R37</f>
        <v>895854</v>
      </c>
      <c r="S34" s="35">
        <f t="shared" si="9"/>
        <v>0</v>
      </c>
      <c r="T34" s="20">
        <f t="shared" si="24"/>
        <v>895854</v>
      </c>
    </row>
    <row r="35" spans="1:20" ht="93.6" x14ac:dyDescent="0.25">
      <c r="A35" s="6" t="s">
        <v>24</v>
      </c>
      <c r="B35" s="3" t="s">
        <v>19</v>
      </c>
      <c r="C35" s="3" t="s">
        <v>39</v>
      </c>
      <c r="D35" s="3" t="s">
        <v>41</v>
      </c>
      <c r="E35" s="3" t="s">
        <v>25</v>
      </c>
      <c r="F35" s="5">
        <f>F36</f>
        <v>621200</v>
      </c>
      <c r="G35" s="5">
        <f t="shared" si="3"/>
        <v>0</v>
      </c>
      <c r="H35" s="5">
        <f>H36</f>
        <v>621200</v>
      </c>
      <c r="I35" s="5">
        <f t="shared" si="4"/>
        <v>94700</v>
      </c>
      <c r="J35" s="5">
        <f>J36</f>
        <v>715900</v>
      </c>
      <c r="K35" s="5">
        <f t="shared" ref="K35:T35" si="25">K36</f>
        <v>621200</v>
      </c>
      <c r="L35" s="5">
        <f t="shared" si="6"/>
        <v>0</v>
      </c>
      <c r="M35" s="5">
        <f t="shared" si="25"/>
        <v>621200</v>
      </c>
      <c r="N35" s="17">
        <f t="shared" si="7"/>
        <v>0</v>
      </c>
      <c r="O35" s="5">
        <f t="shared" si="25"/>
        <v>621200</v>
      </c>
      <c r="P35" s="17">
        <f t="shared" si="25"/>
        <v>621200</v>
      </c>
      <c r="Q35" s="22">
        <f t="shared" si="8"/>
        <v>0</v>
      </c>
      <c r="R35" s="32">
        <f t="shared" si="25"/>
        <v>621200</v>
      </c>
      <c r="S35" s="35">
        <f t="shared" si="9"/>
        <v>0</v>
      </c>
      <c r="T35" s="20">
        <f t="shared" si="25"/>
        <v>621200</v>
      </c>
    </row>
    <row r="36" spans="1:20" ht="31.2" x14ac:dyDescent="0.25">
      <c r="A36" s="6" t="s">
        <v>26</v>
      </c>
      <c r="B36" s="3" t="s">
        <v>19</v>
      </c>
      <c r="C36" s="3" t="s">
        <v>39</v>
      </c>
      <c r="D36" s="3" t="s">
        <v>41</v>
      </c>
      <c r="E36" s="3" t="s">
        <v>27</v>
      </c>
      <c r="F36" s="5">
        <v>621200</v>
      </c>
      <c r="G36" s="5">
        <f t="shared" si="3"/>
        <v>0</v>
      </c>
      <c r="H36" s="5">
        <v>621200</v>
      </c>
      <c r="I36" s="5">
        <f t="shared" si="4"/>
        <v>94700</v>
      </c>
      <c r="J36" s="5">
        <v>715900</v>
      </c>
      <c r="K36" s="5">
        <v>621200</v>
      </c>
      <c r="L36" s="5">
        <f t="shared" si="6"/>
        <v>0</v>
      </c>
      <c r="M36" s="5">
        <v>621200</v>
      </c>
      <c r="N36" s="17">
        <f t="shared" si="7"/>
        <v>0</v>
      </c>
      <c r="O36" s="5">
        <v>621200</v>
      </c>
      <c r="P36" s="17">
        <v>621200</v>
      </c>
      <c r="Q36" s="22">
        <f t="shared" si="8"/>
        <v>0</v>
      </c>
      <c r="R36" s="32">
        <v>621200</v>
      </c>
      <c r="S36" s="35">
        <f t="shared" si="9"/>
        <v>0</v>
      </c>
      <c r="T36" s="20">
        <v>621200</v>
      </c>
    </row>
    <row r="37" spans="1:20" ht="46.8" x14ac:dyDescent="0.25">
      <c r="A37" s="6" t="s">
        <v>32</v>
      </c>
      <c r="B37" s="3" t="s">
        <v>19</v>
      </c>
      <c r="C37" s="3" t="s">
        <v>39</v>
      </c>
      <c r="D37" s="3" t="s">
        <v>41</v>
      </c>
      <c r="E37" s="3" t="s">
        <v>33</v>
      </c>
      <c r="F37" s="5">
        <f>F38</f>
        <v>274654</v>
      </c>
      <c r="G37" s="5">
        <f t="shared" si="3"/>
        <v>0</v>
      </c>
      <c r="H37" s="5">
        <f>H38</f>
        <v>274654</v>
      </c>
      <c r="I37" s="5">
        <f t="shared" si="4"/>
        <v>-94700</v>
      </c>
      <c r="J37" s="5">
        <f>J38</f>
        <v>179954</v>
      </c>
      <c r="K37" s="5">
        <f t="shared" ref="K37:T37" si="26">K38</f>
        <v>274654</v>
      </c>
      <c r="L37" s="5">
        <f t="shared" si="6"/>
        <v>0</v>
      </c>
      <c r="M37" s="5">
        <f t="shared" si="26"/>
        <v>274654</v>
      </c>
      <c r="N37" s="17">
        <f t="shared" si="7"/>
        <v>0</v>
      </c>
      <c r="O37" s="5">
        <f t="shared" si="26"/>
        <v>274654</v>
      </c>
      <c r="P37" s="17">
        <f t="shared" si="26"/>
        <v>274654</v>
      </c>
      <c r="Q37" s="22">
        <f t="shared" si="8"/>
        <v>0</v>
      </c>
      <c r="R37" s="32">
        <f t="shared" si="26"/>
        <v>274654</v>
      </c>
      <c r="S37" s="35">
        <f t="shared" si="9"/>
        <v>0</v>
      </c>
      <c r="T37" s="20">
        <f t="shared" si="26"/>
        <v>274654</v>
      </c>
    </row>
    <row r="38" spans="1:20" ht="46.8" x14ac:dyDescent="0.25">
      <c r="A38" s="6" t="s">
        <v>34</v>
      </c>
      <c r="B38" s="3" t="s">
        <v>19</v>
      </c>
      <c r="C38" s="3" t="s">
        <v>39</v>
      </c>
      <c r="D38" s="3" t="s">
        <v>41</v>
      </c>
      <c r="E38" s="3" t="s">
        <v>35</v>
      </c>
      <c r="F38" s="5">
        <v>274654</v>
      </c>
      <c r="G38" s="5">
        <f t="shared" si="3"/>
        <v>0</v>
      </c>
      <c r="H38" s="5">
        <v>274654</v>
      </c>
      <c r="I38" s="5">
        <f t="shared" si="4"/>
        <v>-94700</v>
      </c>
      <c r="J38" s="5">
        <v>179954</v>
      </c>
      <c r="K38" s="5">
        <v>274654</v>
      </c>
      <c r="L38" s="5">
        <f t="shared" si="6"/>
        <v>0</v>
      </c>
      <c r="M38" s="5">
        <v>274654</v>
      </c>
      <c r="N38" s="17">
        <f t="shared" si="7"/>
        <v>0</v>
      </c>
      <c r="O38" s="5">
        <v>274654</v>
      </c>
      <c r="P38" s="17">
        <v>274654</v>
      </c>
      <c r="Q38" s="22">
        <f t="shared" si="8"/>
        <v>0</v>
      </c>
      <c r="R38" s="32">
        <v>274654</v>
      </c>
      <c r="S38" s="35">
        <f t="shared" si="9"/>
        <v>0</v>
      </c>
      <c r="T38" s="20">
        <v>274654</v>
      </c>
    </row>
    <row r="39" spans="1:20" ht="218.4" x14ac:dyDescent="0.25">
      <c r="A39" s="6" t="s">
        <v>42</v>
      </c>
      <c r="B39" s="3" t="s">
        <v>19</v>
      </c>
      <c r="C39" s="3" t="s">
        <v>39</v>
      </c>
      <c r="D39" s="3" t="s">
        <v>43</v>
      </c>
      <c r="E39" s="7" t="s">
        <v>0</v>
      </c>
      <c r="F39" s="5">
        <f>F40+F42</f>
        <v>597436</v>
      </c>
      <c r="G39" s="5">
        <f t="shared" si="3"/>
        <v>0</v>
      </c>
      <c r="H39" s="5">
        <f>H40+H42</f>
        <v>597436</v>
      </c>
      <c r="I39" s="5">
        <f t="shared" si="4"/>
        <v>0</v>
      </c>
      <c r="J39" s="5">
        <f>J40+J42</f>
        <v>597436</v>
      </c>
      <c r="K39" s="5">
        <f t="shared" ref="K39:P39" si="27">K40+K42</f>
        <v>597436</v>
      </c>
      <c r="L39" s="5">
        <f t="shared" si="6"/>
        <v>0</v>
      </c>
      <c r="M39" s="5">
        <f t="shared" ref="M39:O39" si="28">M40+M42</f>
        <v>597436</v>
      </c>
      <c r="N39" s="17">
        <f t="shared" si="7"/>
        <v>0</v>
      </c>
      <c r="O39" s="5">
        <f t="shared" si="28"/>
        <v>597436</v>
      </c>
      <c r="P39" s="17">
        <f t="shared" si="27"/>
        <v>597436</v>
      </c>
      <c r="Q39" s="22">
        <f t="shared" si="8"/>
        <v>0</v>
      </c>
      <c r="R39" s="32">
        <f t="shared" ref="R39:T39" si="29">R40+R42</f>
        <v>597436</v>
      </c>
      <c r="S39" s="35">
        <f t="shared" si="9"/>
        <v>0</v>
      </c>
      <c r="T39" s="20">
        <f t="shared" si="29"/>
        <v>597436</v>
      </c>
    </row>
    <row r="40" spans="1:20" ht="93.6" x14ac:dyDescent="0.25">
      <c r="A40" s="6" t="s">
        <v>24</v>
      </c>
      <c r="B40" s="3" t="s">
        <v>19</v>
      </c>
      <c r="C40" s="3" t="s">
        <v>39</v>
      </c>
      <c r="D40" s="3" t="s">
        <v>43</v>
      </c>
      <c r="E40" s="3" t="s">
        <v>25</v>
      </c>
      <c r="F40" s="5">
        <f>F41</f>
        <v>395400</v>
      </c>
      <c r="G40" s="5">
        <f t="shared" si="3"/>
        <v>0</v>
      </c>
      <c r="H40" s="5">
        <f>H41</f>
        <v>395400</v>
      </c>
      <c r="I40" s="5">
        <f t="shared" si="4"/>
        <v>74200</v>
      </c>
      <c r="J40" s="5">
        <f>J41</f>
        <v>469600</v>
      </c>
      <c r="K40" s="5">
        <f t="shared" ref="K40:T40" si="30">K41</f>
        <v>395400</v>
      </c>
      <c r="L40" s="5">
        <f t="shared" si="6"/>
        <v>0</v>
      </c>
      <c r="M40" s="5">
        <f t="shared" si="30"/>
        <v>395400</v>
      </c>
      <c r="N40" s="17">
        <f t="shared" si="7"/>
        <v>0</v>
      </c>
      <c r="O40" s="5">
        <f t="shared" si="30"/>
        <v>395400</v>
      </c>
      <c r="P40" s="17">
        <f t="shared" si="30"/>
        <v>395400</v>
      </c>
      <c r="Q40" s="22">
        <f t="shared" si="8"/>
        <v>0</v>
      </c>
      <c r="R40" s="32">
        <f t="shared" si="30"/>
        <v>395400</v>
      </c>
      <c r="S40" s="35">
        <f t="shared" si="9"/>
        <v>0</v>
      </c>
      <c r="T40" s="20">
        <f t="shared" si="30"/>
        <v>395400</v>
      </c>
    </row>
    <row r="41" spans="1:20" ht="31.2" x14ac:dyDescent="0.25">
      <c r="A41" s="6" t="s">
        <v>26</v>
      </c>
      <c r="B41" s="3" t="s">
        <v>19</v>
      </c>
      <c r="C41" s="3" t="s">
        <v>39</v>
      </c>
      <c r="D41" s="3" t="s">
        <v>43</v>
      </c>
      <c r="E41" s="3" t="s">
        <v>27</v>
      </c>
      <c r="F41" s="5">
        <v>395400</v>
      </c>
      <c r="G41" s="5">
        <f t="shared" si="3"/>
        <v>0</v>
      </c>
      <c r="H41" s="5">
        <v>395400</v>
      </c>
      <c r="I41" s="5">
        <f t="shared" si="4"/>
        <v>74200</v>
      </c>
      <c r="J41" s="5">
        <v>469600</v>
      </c>
      <c r="K41" s="5">
        <v>395400</v>
      </c>
      <c r="L41" s="5">
        <f t="shared" si="6"/>
        <v>0</v>
      </c>
      <c r="M41" s="5">
        <v>395400</v>
      </c>
      <c r="N41" s="17">
        <f t="shared" si="7"/>
        <v>0</v>
      </c>
      <c r="O41" s="5">
        <v>395400</v>
      </c>
      <c r="P41" s="17">
        <v>395400</v>
      </c>
      <c r="Q41" s="22">
        <f t="shared" si="8"/>
        <v>0</v>
      </c>
      <c r="R41" s="32">
        <v>395400</v>
      </c>
      <c r="S41" s="35">
        <f t="shared" si="9"/>
        <v>0</v>
      </c>
      <c r="T41" s="20">
        <v>395400</v>
      </c>
    </row>
    <row r="42" spans="1:20" ht="46.8" x14ac:dyDescent="0.25">
      <c r="A42" s="6" t="s">
        <v>32</v>
      </c>
      <c r="B42" s="3" t="s">
        <v>19</v>
      </c>
      <c r="C42" s="3" t="s">
        <v>39</v>
      </c>
      <c r="D42" s="3" t="s">
        <v>43</v>
      </c>
      <c r="E42" s="3" t="s">
        <v>33</v>
      </c>
      <c r="F42" s="5">
        <f>F43</f>
        <v>202036</v>
      </c>
      <c r="G42" s="5">
        <f t="shared" si="3"/>
        <v>0</v>
      </c>
      <c r="H42" s="5">
        <f>H43</f>
        <v>202036</v>
      </c>
      <c r="I42" s="5">
        <f t="shared" si="4"/>
        <v>-74200</v>
      </c>
      <c r="J42" s="5">
        <f>J43</f>
        <v>127836</v>
      </c>
      <c r="K42" s="5">
        <f t="shared" ref="K42:T42" si="31">K43</f>
        <v>202036</v>
      </c>
      <c r="L42" s="5">
        <f t="shared" si="6"/>
        <v>0</v>
      </c>
      <c r="M42" s="5">
        <f t="shared" si="31"/>
        <v>202036</v>
      </c>
      <c r="N42" s="17">
        <f t="shared" si="7"/>
        <v>0</v>
      </c>
      <c r="O42" s="5">
        <f t="shared" si="31"/>
        <v>202036</v>
      </c>
      <c r="P42" s="17">
        <f t="shared" si="31"/>
        <v>202036</v>
      </c>
      <c r="Q42" s="22">
        <f t="shared" si="8"/>
        <v>0</v>
      </c>
      <c r="R42" s="32">
        <f t="shared" si="31"/>
        <v>202036</v>
      </c>
      <c r="S42" s="35">
        <f t="shared" si="9"/>
        <v>0</v>
      </c>
      <c r="T42" s="20">
        <f t="shared" si="31"/>
        <v>202036</v>
      </c>
    </row>
    <row r="43" spans="1:20" ht="46.8" x14ac:dyDescent="0.25">
      <c r="A43" s="6" t="s">
        <v>34</v>
      </c>
      <c r="B43" s="3" t="s">
        <v>19</v>
      </c>
      <c r="C43" s="3" t="s">
        <v>39</v>
      </c>
      <c r="D43" s="3" t="s">
        <v>43</v>
      </c>
      <c r="E43" s="3" t="s">
        <v>35</v>
      </c>
      <c r="F43" s="5">
        <v>202036</v>
      </c>
      <c r="G43" s="5">
        <f t="shared" si="3"/>
        <v>0</v>
      </c>
      <c r="H43" s="5">
        <v>202036</v>
      </c>
      <c r="I43" s="5">
        <f t="shared" si="4"/>
        <v>-74200</v>
      </c>
      <c r="J43" s="5">
        <v>127836</v>
      </c>
      <c r="K43" s="5">
        <v>202036</v>
      </c>
      <c r="L43" s="5">
        <f t="shared" si="6"/>
        <v>0</v>
      </c>
      <c r="M43" s="5">
        <v>202036</v>
      </c>
      <c r="N43" s="17">
        <f t="shared" si="7"/>
        <v>0</v>
      </c>
      <c r="O43" s="5">
        <v>202036</v>
      </c>
      <c r="P43" s="17">
        <v>202036</v>
      </c>
      <c r="Q43" s="22">
        <f t="shared" si="8"/>
        <v>0</v>
      </c>
      <c r="R43" s="32">
        <v>202036</v>
      </c>
      <c r="S43" s="35">
        <f t="shared" si="9"/>
        <v>0</v>
      </c>
      <c r="T43" s="20">
        <v>202036</v>
      </c>
    </row>
    <row r="44" spans="1:20" ht="46.8" x14ac:dyDescent="0.25">
      <c r="A44" s="6" t="s">
        <v>44</v>
      </c>
      <c r="B44" s="3" t="s">
        <v>19</v>
      </c>
      <c r="C44" s="3" t="s">
        <v>39</v>
      </c>
      <c r="D44" s="3" t="s">
        <v>45</v>
      </c>
      <c r="E44" s="7" t="s">
        <v>0</v>
      </c>
      <c r="F44" s="5">
        <f>F45+F47</f>
        <v>1194472</v>
      </c>
      <c r="G44" s="5">
        <f t="shared" si="3"/>
        <v>0</v>
      </c>
      <c r="H44" s="5">
        <f>H45+H47</f>
        <v>1194472</v>
      </c>
      <c r="I44" s="5">
        <f t="shared" si="4"/>
        <v>0</v>
      </c>
      <c r="J44" s="5">
        <f>J45+J47</f>
        <v>1194472</v>
      </c>
      <c r="K44" s="5">
        <f t="shared" ref="K44:P44" si="32">K45+K47</f>
        <v>1194472</v>
      </c>
      <c r="L44" s="5">
        <f t="shared" si="6"/>
        <v>0</v>
      </c>
      <c r="M44" s="5">
        <f t="shared" ref="M44:O44" si="33">M45+M47</f>
        <v>1194472</v>
      </c>
      <c r="N44" s="17">
        <f t="shared" si="7"/>
        <v>0</v>
      </c>
      <c r="O44" s="5">
        <f t="shared" si="33"/>
        <v>1194472</v>
      </c>
      <c r="P44" s="17">
        <f t="shared" si="32"/>
        <v>1194472</v>
      </c>
      <c r="Q44" s="22">
        <f t="shared" si="8"/>
        <v>0</v>
      </c>
      <c r="R44" s="32">
        <f t="shared" ref="R44:T44" si="34">R45+R47</f>
        <v>1194472</v>
      </c>
      <c r="S44" s="35">
        <f t="shared" si="9"/>
        <v>0</v>
      </c>
      <c r="T44" s="20">
        <f t="shared" si="34"/>
        <v>1194472</v>
      </c>
    </row>
    <row r="45" spans="1:20" ht="93.6" x14ac:dyDescent="0.25">
      <c r="A45" s="6" t="s">
        <v>24</v>
      </c>
      <c r="B45" s="3" t="s">
        <v>19</v>
      </c>
      <c r="C45" s="3" t="s">
        <v>39</v>
      </c>
      <c r="D45" s="3" t="s">
        <v>45</v>
      </c>
      <c r="E45" s="3" t="s">
        <v>25</v>
      </c>
      <c r="F45" s="5">
        <f>F46</f>
        <v>820900</v>
      </c>
      <c r="G45" s="5">
        <f t="shared" si="3"/>
        <v>0</v>
      </c>
      <c r="H45" s="5">
        <f>H46</f>
        <v>820900</v>
      </c>
      <c r="I45" s="5">
        <f t="shared" si="4"/>
        <v>126700</v>
      </c>
      <c r="J45" s="5">
        <f>J46</f>
        <v>947600</v>
      </c>
      <c r="K45" s="5">
        <f t="shared" ref="K45:T45" si="35">K46</f>
        <v>820900</v>
      </c>
      <c r="L45" s="5">
        <f t="shared" si="6"/>
        <v>0</v>
      </c>
      <c r="M45" s="5">
        <f t="shared" si="35"/>
        <v>820900</v>
      </c>
      <c r="N45" s="17">
        <f t="shared" si="7"/>
        <v>0</v>
      </c>
      <c r="O45" s="5">
        <f t="shared" si="35"/>
        <v>820900</v>
      </c>
      <c r="P45" s="17">
        <f t="shared" si="35"/>
        <v>820900</v>
      </c>
      <c r="Q45" s="22">
        <f t="shared" si="8"/>
        <v>0</v>
      </c>
      <c r="R45" s="32">
        <f t="shared" si="35"/>
        <v>820900</v>
      </c>
      <c r="S45" s="35">
        <f t="shared" si="9"/>
        <v>0</v>
      </c>
      <c r="T45" s="20">
        <f t="shared" si="35"/>
        <v>820900</v>
      </c>
    </row>
    <row r="46" spans="1:20" ht="31.2" x14ac:dyDescent="0.25">
      <c r="A46" s="6" t="s">
        <v>26</v>
      </c>
      <c r="B46" s="3" t="s">
        <v>19</v>
      </c>
      <c r="C46" s="3" t="s">
        <v>39</v>
      </c>
      <c r="D46" s="3" t="s">
        <v>45</v>
      </c>
      <c r="E46" s="3" t="s">
        <v>27</v>
      </c>
      <c r="F46" s="5">
        <v>820900</v>
      </c>
      <c r="G46" s="5">
        <f t="shared" si="3"/>
        <v>0</v>
      </c>
      <c r="H46" s="5">
        <v>820900</v>
      </c>
      <c r="I46" s="5">
        <f t="shared" si="4"/>
        <v>126700</v>
      </c>
      <c r="J46" s="5">
        <v>947600</v>
      </c>
      <c r="K46" s="5">
        <v>820900</v>
      </c>
      <c r="L46" s="5">
        <f t="shared" si="6"/>
        <v>0</v>
      </c>
      <c r="M46" s="5">
        <v>820900</v>
      </c>
      <c r="N46" s="17">
        <f t="shared" si="7"/>
        <v>0</v>
      </c>
      <c r="O46" s="5">
        <v>820900</v>
      </c>
      <c r="P46" s="17">
        <v>820900</v>
      </c>
      <c r="Q46" s="22">
        <f t="shared" si="8"/>
        <v>0</v>
      </c>
      <c r="R46" s="32">
        <v>820900</v>
      </c>
      <c r="S46" s="35">
        <f t="shared" si="9"/>
        <v>0</v>
      </c>
      <c r="T46" s="20">
        <v>820900</v>
      </c>
    </row>
    <row r="47" spans="1:20" ht="46.8" x14ac:dyDescent="0.25">
      <c r="A47" s="6" t="s">
        <v>32</v>
      </c>
      <c r="B47" s="3" t="s">
        <v>19</v>
      </c>
      <c r="C47" s="3" t="s">
        <v>39</v>
      </c>
      <c r="D47" s="3" t="s">
        <v>45</v>
      </c>
      <c r="E47" s="3" t="s">
        <v>33</v>
      </c>
      <c r="F47" s="5">
        <f>F48</f>
        <v>373572</v>
      </c>
      <c r="G47" s="5">
        <f t="shared" si="3"/>
        <v>0</v>
      </c>
      <c r="H47" s="5">
        <f>H48</f>
        <v>373572</v>
      </c>
      <c r="I47" s="5">
        <f t="shared" si="4"/>
        <v>-126700</v>
      </c>
      <c r="J47" s="5">
        <f>J48</f>
        <v>246872</v>
      </c>
      <c r="K47" s="5">
        <f t="shared" ref="K47:T47" si="36">K48</f>
        <v>373572</v>
      </c>
      <c r="L47" s="5">
        <f t="shared" si="6"/>
        <v>0</v>
      </c>
      <c r="M47" s="5">
        <f t="shared" si="36"/>
        <v>373572</v>
      </c>
      <c r="N47" s="17">
        <f t="shared" si="7"/>
        <v>0</v>
      </c>
      <c r="O47" s="5">
        <f t="shared" si="36"/>
        <v>373572</v>
      </c>
      <c r="P47" s="17">
        <f t="shared" si="36"/>
        <v>373572</v>
      </c>
      <c r="Q47" s="22">
        <f t="shared" si="8"/>
        <v>0</v>
      </c>
      <c r="R47" s="32">
        <f t="shared" si="36"/>
        <v>373572</v>
      </c>
      <c r="S47" s="35">
        <f t="shared" si="9"/>
        <v>0</v>
      </c>
      <c r="T47" s="20">
        <f t="shared" si="36"/>
        <v>373572</v>
      </c>
    </row>
    <row r="48" spans="1:20" ht="46.8" x14ac:dyDescent="0.25">
      <c r="A48" s="6" t="s">
        <v>34</v>
      </c>
      <c r="B48" s="3" t="s">
        <v>19</v>
      </c>
      <c r="C48" s="3" t="s">
        <v>39</v>
      </c>
      <c r="D48" s="3" t="s">
        <v>45</v>
      </c>
      <c r="E48" s="3" t="s">
        <v>35</v>
      </c>
      <c r="F48" s="5">
        <v>373572</v>
      </c>
      <c r="G48" s="5">
        <f t="shared" si="3"/>
        <v>0</v>
      </c>
      <c r="H48" s="5">
        <v>373572</v>
      </c>
      <c r="I48" s="5">
        <f t="shared" si="4"/>
        <v>-126700</v>
      </c>
      <c r="J48" s="5">
        <v>246872</v>
      </c>
      <c r="K48" s="5">
        <v>373572</v>
      </c>
      <c r="L48" s="5">
        <f t="shared" si="6"/>
        <v>0</v>
      </c>
      <c r="M48" s="5">
        <v>373572</v>
      </c>
      <c r="N48" s="17">
        <f t="shared" si="7"/>
        <v>0</v>
      </c>
      <c r="O48" s="5">
        <v>373572</v>
      </c>
      <c r="P48" s="17">
        <v>373572</v>
      </c>
      <c r="Q48" s="22">
        <f t="shared" si="8"/>
        <v>0</v>
      </c>
      <c r="R48" s="32">
        <v>373572</v>
      </c>
      <c r="S48" s="35">
        <f t="shared" si="9"/>
        <v>0</v>
      </c>
      <c r="T48" s="20">
        <v>373572</v>
      </c>
    </row>
    <row r="49" spans="1:20" ht="62.4" x14ac:dyDescent="0.25">
      <c r="A49" s="6" t="s">
        <v>46</v>
      </c>
      <c r="B49" s="3" t="s">
        <v>19</v>
      </c>
      <c r="C49" s="3" t="s">
        <v>39</v>
      </c>
      <c r="D49" s="3" t="s">
        <v>47</v>
      </c>
      <c r="E49" s="7" t="s">
        <v>0</v>
      </c>
      <c r="F49" s="5">
        <f>F50+F53</f>
        <v>298618</v>
      </c>
      <c r="G49" s="5">
        <f t="shared" si="3"/>
        <v>0</v>
      </c>
      <c r="H49" s="5">
        <f>H50+H53</f>
        <v>298618</v>
      </c>
      <c r="I49" s="5">
        <f t="shared" si="4"/>
        <v>0</v>
      </c>
      <c r="J49" s="5">
        <f>J50+J53</f>
        <v>298618</v>
      </c>
      <c r="K49" s="5">
        <f t="shared" ref="K49:P49" si="37">K50+K53</f>
        <v>298618</v>
      </c>
      <c r="L49" s="5">
        <f t="shared" si="6"/>
        <v>0</v>
      </c>
      <c r="M49" s="5">
        <f t="shared" ref="M49:O49" si="38">M50+M53</f>
        <v>298618</v>
      </c>
      <c r="N49" s="17">
        <f t="shared" si="7"/>
        <v>0</v>
      </c>
      <c r="O49" s="5">
        <f t="shared" si="38"/>
        <v>298618</v>
      </c>
      <c r="P49" s="17">
        <f t="shared" si="37"/>
        <v>298618</v>
      </c>
      <c r="Q49" s="22">
        <f t="shared" si="8"/>
        <v>0</v>
      </c>
      <c r="R49" s="32">
        <f t="shared" ref="R49:T49" si="39">R50+R53</f>
        <v>298618</v>
      </c>
      <c r="S49" s="35">
        <f t="shared" si="9"/>
        <v>0</v>
      </c>
      <c r="T49" s="20">
        <f t="shared" si="39"/>
        <v>298618</v>
      </c>
    </row>
    <row r="50" spans="1:20" ht="93.6" x14ac:dyDescent="0.25">
      <c r="A50" s="6" t="s">
        <v>24</v>
      </c>
      <c r="B50" s="3" t="s">
        <v>19</v>
      </c>
      <c r="C50" s="3" t="s">
        <v>39</v>
      </c>
      <c r="D50" s="3" t="s">
        <v>47</v>
      </c>
      <c r="E50" s="3" t="s">
        <v>25</v>
      </c>
      <c r="F50" s="5">
        <f>F51</f>
        <v>195600</v>
      </c>
      <c r="G50" s="5">
        <f t="shared" si="3"/>
        <v>0</v>
      </c>
      <c r="H50" s="5">
        <f>H51</f>
        <v>195600</v>
      </c>
      <c r="I50" s="5">
        <f t="shared" si="4"/>
        <v>55000</v>
      </c>
      <c r="J50" s="5">
        <f>J51</f>
        <v>250600</v>
      </c>
      <c r="K50" s="5">
        <f t="shared" ref="K50:T50" si="40">K51</f>
        <v>195600</v>
      </c>
      <c r="L50" s="5">
        <f t="shared" si="6"/>
        <v>0</v>
      </c>
      <c r="M50" s="5">
        <f t="shared" si="40"/>
        <v>195600</v>
      </c>
      <c r="N50" s="17">
        <f t="shared" si="7"/>
        <v>0</v>
      </c>
      <c r="O50" s="5">
        <f t="shared" si="40"/>
        <v>195600</v>
      </c>
      <c r="P50" s="17">
        <f t="shared" si="40"/>
        <v>195600</v>
      </c>
      <c r="Q50" s="22">
        <f t="shared" si="8"/>
        <v>0</v>
      </c>
      <c r="R50" s="32">
        <f t="shared" si="40"/>
        <v>195600</v>
      </c>
      <c r="S50" s="35">
        <f t="shared" si="9"/>
        <v>0</v>
      </c>
      <c r="T50" s="20">
        <f t="shared" si="40"/>
        <v>195600</v>
      </c>
    </row>
    <row r="51" spans="1:20" ht="31.2" x14ac:dyDescent="0.25">
      <c r="A51" s="6" t="s">
        <v>26</v>
      </c>
      <c r="B51" s="3" t="s">
        <v>19</v>
      </c>
      <c r="C51" s="3" t="s">
        <v>39</v>
      </c>
      <c r="D51" s="3" t="s">
        <v>47</v>
      </c>
      <c r="E51" s="3" t="s">
        <v>27</v>
      </c>
      <c r="F51" s="5">
        <v>195600</v>
      </c>
      <c r="G51" s="5">
        <f t="shared" si="3"/>
        <v>0</v>
      </c>
      <c r="H51" s="5">
        <v>195600</v>
      </c>
      <c r="I51" s="5">
        <f t="shared" si="4"/>
        <v>55000</v>
      </c>
      <c r="J51" s="5">
        <v>250600</v>
      </c>
      <c r="K51" s="5">
        <v>195600</v>
      </c>
      <c r="L51" s="5">
        <f t="shared" si="6"/>
        <v>0</v>
      </c>
      <c r="M51" s="5">
        <v>195600</v>
      </c>
      <c r="N51" s="17">
        <f t="shared" si="7"/>
        <v>0</v>
      </c>
      <c r="O51" s="5">
        <v>195600</v>
      </c>
      <c r="P51" s="17">
        <v>195600</v>
      </c>
      <c r="Q51" s="22">
        <f t="shared" si="8"/>
        <v>0</v>
      </c>
      <c r="R51" s="32">
        <v>195600</v>
      </c>
      <c r="S51" s="35">
        <f t="shared" si="9"/>
        <v>0</v>
      </c>
      <c r="T51" s="20">
        <v>195600</v>
      </c>
    </row>
    <row r="52" spans="1:20" ht="46.8" x14ac:dyDescent="0.25">
      <c r="A52" s="6" t="s">
        <v>32</v>
      </c>
      <c r="B52" s="3" t="s">
        <v>19</v>
      </c>
      <c r="C52" s="3" t="s">
        <v>39</v>
      </c>
      <c r="D52" s="3" t="s">
        <v>47</v>
      </c>
      <c r="E52" s="3" t="s">
        <v>33</v>
      </c>
      <c r="F52" s="5">
        <f>F53</f>
        <v>103018</v>
      </c>
      <c r="G52" s="5">
        <f t="shared" si="3"/>
        <v>0</v>
      </c>
      <c r="H52" s="5">
        <f>H53</f>
        <v>103018</v>
      </c>
      <c r="I52" s="5">
        <f t="shared" si="4"/>
        <v>-55000</v>
      </c>
      <c r="J52" s="5">
        <f>J53</f>
        <v>48018</v>
      </c>
      <c r="K52" s="5">
        <f t="shared" ref="K52:T52" si="41">K53</f>
        <v>103018</v>
      </c>
      <c r="L52" s="5">
        <f t="shared" si="6"/>
        <v>0</v>
      </c>
      <c r="M52" s="5">
        <f t="shared" si="41"/>
        <v>103018</v>
      </c>
      <c r="N52" s="17">
        <f t="shared" si="7"/>
        <v>0</v>
      </c>
      <c r="O52" s="5">
        <f t="shared" si="41"/>
        <v>103018</v>
      </c>
      <c r="P52" s="17">
        <f t="shared" si="41"/>
        <v>103018</v>
      </c>
      <c r="Q52" s="22">
        <f t="shared" si="8"/>
        <v>0</v>
      </c>
      <c r="R52" s="32">
        <f t="shared" si="41"/>
        <v>103018</v>
      </c>
      <c r="S52" s="35">
        <f t="shared" si="9"/>
        <v>0</v>
      </c>
      <c r="T52" s="20">
        <f t="shared" si="41"/>
        <v>103018</v>
      </c>
    </row>
    <row r="53" spans="1:20" ht="46.8" x14ac:dyDescent="0.25">
      <c r="A53" s="6" t="s">
        <v>34</v>
      </c>
      <c r="B53" s="3" t="s">
        <v>19</v>
      </c>
      <c r="C53" s="3" t="s">
        <v>39</v>
      </c>
      <c r="D53" s="3" t="s">
        <v>47</v>
      </c>
      <c r="E53" s="3" t="s">
        <v>35</v>
      </c>
      <c r="F53" s="5">
        <v>103018</v>
      </c>
      <c r="G53" s="5">
        <f t="shared" si="3"/>
        <v>0</v>
      </c>
      <c r="H53" s="5">
        <v>103018</v>
      </c>
      <c r="I53" s="5">
        <f t="shared" si="4"/>
        <v>-55000</v>
      </c>
      <c r="J53" s="5">
        <v>48018</v>
      </c>
      <c r="K53" s="5">
        <v>103018</v>
      </c>
      <c r="L53" s="5">
        <f t="shared" si="6"/>
        <v>0</v>
      </c>
      <c r="M53" s="5">
        <v>103018</v>
      </c>
      <c r="N53" s="17">
        <f t="shared" si="7"/>
        <v>0</v>
      </c>
      <c r="O53" s="5">
        <v>103018</v>
      </c>
      <c r="P53" s="17">
        <v>103018</v>
      </c>
      <c r="Q53" s="22">
        <f t="shared" si="8"/>
        <v>0</v>
      </c>
      <c r="R53" s="32">
        <v>103018</v>
      </c>
      <c r="S53" s="35">
        <f t="shared" si="9"/>
        <v>0</v>
      </c>
      <c r="T53" s="20">
        <v>103018</v>
      </c>
    </row>
    <row r="54" spans="1:20" ht="62.4" x14ac:dyDescent="0.25">
      <c r="A54" s="6" t="s">
        <v>48</v>
      </c>
      <c r="B54" s="3" t="s">
        <v>19</v>
      </c>
      <c r="C54" s="3" t="s">
        <v>39</v>
      </c>
      <c r="D54" s="3" t="s">
        <v>49</v>
      </c>
      <c r="E54" s="7" t="s">
        <v>0</v>
      </c>
      <c r="F54" s="5">
        <f>F55</f>
        <v>1436600</v>
      </c>
      <c r="G54" s="5">
        <f t="shared" si="3"/>
        <v>0</v>
      </c>
      <c r="H54" s="5">
        <f>H55</f>
        <v>1436600</v>
      </c>
      <c r="I54" s="5">
        <f t="shared" si="4"/>
        <v>155500</v>
      </c>
      <c r="J54" s="5">
        <f>J55</f>
        <v>1592100</v>
      </c>
      <c r="K54" s="5">
        <f t="shared" ref="K54:T54" si="42">K55</f>
        <v>1436600</v>
      </c>
      <c r="L54" s="5">
        <f t="shared" si="6"/>
        <v>0</v>
      </c>
      <c r="M54" s="5">
        <f t="shared" si="42"/>
        <v>1436600</v>
      </c>
      <c r="N54" s="17">
        <f t="shared" si="7"/>
        <v>0</v>
      </c>
      <c r="O54" s="5">
        <f t="shared" si="42"/>
        <v>1436600</v>
      </c>
      <c r="P54" s="17">
        <f t="shared" si="42"/>
        <v>1436600</v>
      </c>
      <c r="Q54" s="22">
        <f t="shared" si="8"/>
        <v>0</v>
      </c>
      <c r="R54" s="32">
        <f t="shared" si="42"/>
        <v>1436600</v>
      </c>
      <c r="S54" s="35">
        <f t="shared" si="9"/>
        <v>0</v>
      </c>
      <c r="T54" s="20">
        <f t="shared" si="42"/>
        <v>1436600</v>
      </c>
    </row>
    <row r="55" spans="1:20" ht="93.6" x14ac:dyDescent="0.25">
      <c r="A55" s="6" t="s">
        <v>24</v>
      </c>
      <c r="B55" s="3" t="s">
        <v>19</v>
      </c>
      <c r="C55" s="3" t="s">
        <v>39</v>
      </c>
      <c r="D55" s="3" t="s">
        <v>49</v>
      </c>
      <c r="E55" s="3" t="s">
        <v>25</v>
      </c>
      <c r="F55" s="5">
        <f>F56</f>
        <v>1436600</v>
      </c>
      <c r="G55" s="5">
        <f t="shared" si="3"/>
        <v>0</v>
      </c>
      <c r="H55" s="5">
        <f>H56</f>
        <v>1436600</v>
      </c>
      <c r="I55" s="5">
        <f t="shared" si="4"/>
        <v>155500</v>
      </c>
      <c r="J55" s="5">
        <f>J56</f>
        <v>1592100</v>
      </c>
      <c r="K55" s="5">
        <f t="shared" ref="K55:T55" si="43">K56</f>
        <v>1436600</v>
      </c>
      <c r="L55" s="5">
        <f t="shared" si="6"/>
        <v>0</v>
      </c>
      <c r="M55" s="5">
        <f t="shared" si="43"/>
        <v>1436600</v>
      </c>
      <c r="N55" s="17">
        <f t="shared" si="7"/>
        <v>0</v>
      </c>
      <c r="O55" s="5">
        <f t="shared" si="43"/>
        <v>1436600</v>
      </c>
      <c r="P55" s="17">
        <f t="shared" si="43"/>
        <v>1436600</v>
      </c>
      <c r="Q55" s="22">
        <f t="shared" si="8"/>
        <v>0</v>
      </c>
      <c r="R55" s="32">
        <f t="shared" si="43"/>
        <v>1436600</v>
      </c>
      <c r="S55" s="35">
        <f t="shared" si="9"/>
        <v>0</v>
      </c>
      <c r="T55" s="20">
        <f t="shared" si="43"/>
        <v>1436600</v>
      </c>
    </row>
    <row r="56" spans="1:20" ht="31.2" x14ac:dyDescent="0.25">
      <c r="A56" s="6" t="s">
        <v>26</v>
      </c>
      <c r="B56" s="3" t="s">
        <v>19</v>
      </c>
      <c r="C56" s="3" t="s">
        <v>39</v>
      </c>
      <c r="D56" s="3" t="s">
        <v>49</v>
      </c>
      <c r="E56" s="3" t="s">
        <v>27</v>
      </c>
      <c r="F56" s="5">
        <v>1436600</v>
      </c>
      <c r="G56" s="5">
        <f t="shared" si="3"/>
        <v>0</v>
      </c>
      <c r="H56" s="5">
        <v>1436600</v>
      </c>
      <c r="I56" s="5">
        <f t="shared" si="4"/>
        <v>155500</v>
      </c>
      <c r="J56" s="5">
        <v>1592100</v>
      </c>
      <c r="K56" s="5">
        <v>1436600</v>
      </c>
      <c r="L56" s="5">
        <f t="shared" si="6"/>
        <v>0</v>
      </c>
      <c r="M56" s="5">
        <v>1436600</v>
      </c>
      <c r="N56" s="17">
        <f t="shared" si="7"/>
        <v>0</v>
      </c>
      <c r="O56" s="5">
        <v>1436600</v>
      </c>
      <c r="P56" s="17">
        <v>1436600</v>
      </c>
      <c r="Q56" s="22">
        <f t="shared" si="8"/>
        <v>0</v>
      </c>
      <c r="R56" s="32">
        <v>1436600</v>
      </c>
      <c r="S56" s="35">
        <f t="shared" si="9"/>
        <v>0</v>
      </c>
      <c r="T56" s="20">
        <v>1436600</v>
      </c>
    </row>
    <row r="57" spans="1:20" ht="46.8" x14ac:dyDescent="0.25">
      <c r="A57" s="6" t="s">
        <v>30</v>
      </c>
      <c r="B57" s="3" t="s">
        <v>19</v>
      </c>
      <c r="C57" s="3" t="s">
        <v>39</v>
      </c>
      <c r="D57" s="3" t="s">
        <v>50</v>
      </c>
      <c r="E57" s="7" t="s">
        <v>0</v>
      </c>
      <c r="F57" s="5">
        <f>F58+F60</f>
        <v>14882700</v>
      </c>
      <c r="G57" s="5">
        <f t="shared" si="3"/>
        <v>150000</v>
      </c>
      <c r="H57" s="5">
        <f>H58+H60</f>
        <v>15032700</v>
      </c>
      <c r="I57" s="5">
        <f t="shared" si="4"/>
        <v>2258300</v>
      </c>
      <c r="J57" s="5">
        <f>J58+J60</f>
        <v>17291000</v>
      </c>
      <c r="K57" s="5">
        <f t="shared" ref="K57:P57" si="44">K58+K60</f>
        <v>14482700</v>
      </c>
      <c r="L57" s="5">
        <f t="shared" si="6"/>
        <v>0</v>
      </c>
      <c r="M57" s="5">
        <f t="shared" ref="M57:O57" si="45">M58+M60</f>
        <v>14482700</v>
      </c>
      <c r="N57" s="17">
        <f t="shared" si="7"/>
        <v>0</v>
      </c>
      <c r="O57" s="5">
        <f t="shared" si="45"/>
        <v>14482700</v>
      </c>
      <c r="P57" s="17">
        <f t="shared" si="44"/>
        <v>14482700</v>
      </c>
      <c r="Q57" s="22">
        <f t="shared" si="8"/>
        <v>0</v>
      </c>
      <c r="R57" s="32">
        <f t="shared" ref="R57:T57" si="46">R58+R60</f>
        <v>14482700</v>
      </c>
      <c r="S57" s="35">
        <f t="shared" si="9"/>
        <v>0</v>
      </c>
      <c r="T57" s="20">
        <f t="shared" si="46"/>
        <v>14482700</v>
      </c>
    </row>
    <row r="58" spans="1:20" ht="93.6" x14ac:dyDescent="0.25">
      <c r="A58" s="6" t="s">
        <v>24</v>
      </c>
      <c r="B58" s="3" t="s">
        <v>19</v>
      </c>
      <c r="C58" s="3" t="s">
        <v>39</v>
      </c>
      <c r="D58" s="3" t="s">
        <v>50</v>
      </c>
      <c r="E58" s="3" t="s">
        <v>25</v>
      </c>
      <c r="F58" s="5">
        <f>F59</f>
        <v>12643600</v>
      </c>
      <c r="G58" s="5">
        <f t="shared" si="3"/>
        <v>0</v>
      </c>
      <c r="H58" s="5">
        <f>H59</f>
        <v>12643600</v>
      </c>
      <c r="I58" s="5">
        <f t="shared" si="4"/>
        <v>2258300</v>
      </c>
      <c r="J58" s="5">
        <f>J59</f>
        <v>14901900</v>
      </c>
      <c r="K58" s="5">
        <f t="shared" ref="K58:T58" si="47">K59</f>
        <v>12643600</v>
      </c>
      <c r="L58" s="5">
        <f t="shared" si="6"/>
        <v>0</v>
      </c>
      <c r="M58" s="5">
        <f t="shared" si="47"/>
        <v>12643600</v>
      </c>
      <c r="N58" s="17">
        <f t="shared" si="7"/>
        <v>0</v>
      </c>
      <c r="O58" s="5">
        <f t="shared" si="47"/>
        <v>12643600</v>
      </c>
      <c r="P58" s="17">
        <f t="shared" si="47"/>
        <v>12643600</v>
      </c>
      <c r="Q58" s="22">
        <f t="shared" si="8"/>
        <v>0</v>
      </c>
      <c r="R58" s="32">
        <f t="shared" si="47"/>
        <v>12643600</v>
      </c>
      <c r="S58" s="35">
        <f t="shared" si="9"/>
        <v>0</v>
      </c>
      <c r="T58" s="20">
        <f t="shared" si="47"/>
        <v>12643600</v>
      </c>
    </row>
    <row r="59" spans="1:20" ht="31.2" x14ac:dyDescent="0.25">
      <c r="A59" s="6" t="s">
        <v>26</v>
      </c>
      <c r="B59" s="3" t="s">
        <v>19</v>
      </c>
      <c r="C59" s="3" t="s">
        <v>39</v>
      </c>
      <c r="D59" s="3" t="s">
        <v>50</v>
      </c>
      <c r="E59" s="3" t="s">
        <v>27</v>
      </c>
      <c r="F59" s="5">
        <v>12643600</v>
      </c>
      <c r="G59" s="5">
        <f t="shared" si="3"/>
        <v>0</v>
      </c>
      <c r="H59" s="5">
        <v>12643600</v>
      </c>
      <c r="I59" s="5">
        <f t="shared" si="4"/>
        <v>2258300</v>
      </c>
      <c r="J59" s="5">
        <v>14901900</v>
      </c>
      <c r="K59" s="5">
        <v>12643600</v>
      </c>
      <c r="L59" s="5">
        <f t="shared" si="6"/>
        <v>0</v>
      </c>
      <c r="M59" s="5">
        <v>12643600</v>
      </c>
      <c r="N59" s="17">
        <f t="shared" si="7"/>
        <v>0</v>
      </c>
      <c r="O59" s="5">
        <v>12643600</v>
      </c>
      <c r="P59" s="17">
        <v>12643600</v>
      </c>
      <c r="Q59" s="22">
        <f t="shared" si="8"/>
        <v>0</v>
      </c>
      <c r="R59" s="32">
        <v>12643600</v>
      </c>
      <c r="S59" s="35">
        <f t="shared" si="9"/>
        <v>0</v>
      </c>
      <c r="T59" s="20">
        <v>12643600</v>
      </c>
    </row>
    <row r="60" spans="1:20" ht="46.8" hidden="1" x14ac:dyDescent="0.25">
      <c r="A60" s="6" t="s">
        <v>32</v>
      </c>
      <c r="B60" s="3" t="s">
        <v>19</v>
      </c>
      <c r="C60" s="3" t="s">
        <v>39</v>
      </c>
      <c r="D60" s="3" t="s">
        <v>50</v>
      </c>
      <c r="E60" s="3" t="s">
        <v>33</v>
      </c>
      <c r="F60" s="5">
        <f>F61</f>
        <v>2239100</v>
      </c>
      <c r="G60" s="5">
        <f t="shared" si="3"/>
        <v>150000</v>
      </c>
      <c r="H60" s="5">
        <f>H61</f>
        <v>2389100</v>
      </c>
      <c r="I60" s="5">
        <f t="shared" si="4"/>
        <v>0</v>
      </c>
      <c r="J60" s="5">
        <f>J61</f>
        <v>2389100</v>
      </c>
      <c r="K60" s="5">
        <f t="shared" ref="K60:T60" si="48">K61</f>
        <v>1839100</v>
      </c>
      <c r="L60" s="5">
        <f t="shared" si="6"/>
        <v>0</v>
      </c>
      <c r="M60" s="5">
        <f t="shared" si="48"/>
        <v>1839100</v>
      </c>
      <c r="N60" s="17">
        <f t="shared" si="7"/>
        <v>0</v>
      </c>
      <c r="O60" s="5">
        <f t="shared" si="48"/>
        <v>1839100</v>
      </c>
      <c r="P60" s="17">
        <f t="shared" si="48"/>
        <v>1839100</v>
      </c>
      <c r="Q60" s="22">
        <f t="shared" si="8"/>
        <v>0</v>
      </c>
      <c r="R60" s="32">
        <f t="shared" si="48"/>
        <v>1839100</v>
      </c>
      <c r="S60" s="35">
        <f t="shared" si="9"/>
        <v>0</v>
      </c>
      <c r="T60" s="20">
        <f t="shared" si="48"/>
        <v>1839100</v>
      </c>
    </row>
    <row r="61" spans="1:20" ht="46.8" hidden="1" x14ac:dyDescent="0.25">
      <c r="A61" s="6" t="s">
        <v>34</v>
      </c>
      <c r="B61" s="3" t="s">
        <v>19</v>
      </c>
      <c r="C61" s="3" t="s">
        <v>39</v>
      </c>
      <c r="D61" s="3" t="s">
        <v>50</v>
      </c>
      <c r="E61" s="3" t="s">
        <v>35</v>
      </c>
      <c r="F61" s="5">
        <v>2239100</v>
      </c>
      <c r="G61" s="5">
        <f t="shared" si="3"/>
        <v>150000</v>
      </c>
      <c r="H61" s="5">
        <v>2389100</v>
      </c>
      <c r="I61" s="5">
        <f t="shared" si="4"/>
        <v>0</v>
      </c>
      <c r="J61" s="5">
        <v>2389100</v>
      </c>
      <c r="K61" s="5">
        <v>1839100</v>
      </c>
      <c r="L61" s="5">
        <f t="shared" si="6"/>
        <v>0</v>
      </c>
      <c r="M61" s="5">
        <v>1839100</v>
      </c>
      <c r="N61" s="17">
        <f t="shared" si="7"/>
        <v>0</v>
      </c>
      <c r="O61" s="5">
        <v>1839100</v>
      </c>
      <c r="P61" s="17">
        <v>1839100</v>
      </c>
      <c r="Q61" s="22">
        <f t="shared" si="8"/>
        <v>0</v>
      </c>
      <c r="R61" s="32">
        <v>1839100</v>
      </c>
      <c r="S61" s="35">
        <f t="shared" si="9"/>
        <v>0</v>
      </c>
      <c r="T61" s="20">
        <v>1839100</v>
      </c>
    </row>
    <row r="62" spans="1:20" ht="15.6" hidden="1" x14ac:dyDescent="0.25">
      <c r="A62" s="4" t="s">
        <v>51</v>
      </c>
      <c r="B62" s="3" t="s">
        <v>19</v>
      </c>
      <c r="C62" s="3" t="s">
        <v>52</v>
      </c>
      <c r="D62" s="3" t="s">
        <v>0</v>
      </c>
      <c r="E62" s="3" t="s">
        <v>0</v>
      </c>
      <c r="F62" s="5">
        <f>F63</f>
        <v>6522</v>
      </c>
      <c r="G62" s="5">
        <f t="shared" si="3"/>
        <v>0</v>
      </c>
      <c r="H62" s="5">
        <f>H63</f>
        <v>6522</v>
      </c>
      <c r="I62" s="5">
        <f t="shared" si="4"/>
        <v>0</v>
      </c>
      <c r="J62" s="5">
        <f>J63</f>
        <v>6522</v>
      </c>
      <c r="K62" s="5">
        <f t="shared" ref="K62:T62" si="49">K63</f>
        <v>6771</v>
      </c>
      <c r="L62" s="5">
        <f t="shared" si="6"/>
        <v>0</v>
      </c>
      <c r="M62" s="5">
        <f t="shared" si="49"/>
        <v>6771</v>
      </c>
      <c r="N62" s="17">
        <f t="shared" si="7"/>
        <v>0</v>
      </c>
      <c r="O62" s="5">
        <f t="shared" si="49"/>
        <v>6771</v>
      </c>
      <c r="P62" s="17">
        <f t="shared" si="49"/>
        <v>60627</v>
      </c>
      <c r="Q62" s="22">
        <f t="shared" si="8"/>
        <v>0</v>
      </c>
      <c r="R62" s="32">
        <f t="shared" si="49"/>
        <v>60627</v>
      </c>
      <c r="S62" s="35">
        <f t="shared" si="9"/>
        <v>0</v>
      </c>
      <c r="T62" s="20">
        <f t="shared" si="49"/>
        <v>60627</v>
      </c>
    </row>
    <row r="63" spans="1:20" ht="62.4" hidden="1" x14ac:dyDescent="0.25">
      <c r="A63" s="6" t="s">
        <v>53</v>
      </c>
      <c r="B63" s="3" t="s">
        <v>19</v>
      </c>
      <c r="C63" s="3" t="s">
        <v>52</v>
      </c>
      <c r="D63" s="3" t="s">
        <v>54</v>
      </c>
      <c r="E63" s="7" t="s">
        <v>0</v>
      </c>
      <c r="F63" s="5">
        <f>F64</f>
        <v>6522</v>
      </c>
      <c r="G63" s="5">
        <f t="shared" si="3"/>
        <v>0</v>
      </c>
      <c r="H63" s="5">
        <f>H64</f>
        <v>6522</v>
      </c>
      <c r="I63" s="5">
        <f t="shared" si="4"/>
        <v>0</v>
      </c>
      <c r="J63" s="5">
        <f>J64</f>
        <v>6522</v>
      </c>
      <c r="K63" s="5">
        <f t="shared" ref="K63:T63" si="50">K64</f>
        <v>6771</v>
      </c>
      <c r="L63" s="5">
        <f t="shared" si="6"/>
        <v>0</v>
      </c>
      <c r="M63" s="5">
        <f t="shared" si="50"/>
        <v>6771</v>
      </c>
      <c r="N63" s="17">
        <f t="shared" si="7"/>
        <v>0</v>
      </c>
      <c r="O63" s="5">
        <f t="shared" si="50"/>
        <v>6771</v>
      </c>
      <c r="P63" s="17">
        <f t="shared" si="50"/>
        <v>60627</v>
      </c>
      <c r="Q63" s="22">
        <f t="shared" si="8"/>
        <v>0</v>
      </c>
      <c r="R63" s="32">
        <f t="shared" si="50"/>
        <v>60627</v>
      </c>
      <c r="S63" s="35">
        <f t="shared" si="9"/>
        <v>0</v>
      </c>
      <c r="T63" s="20">
        <f t="shared" si="50"/>
        <v>60627</v>
      </c>
    </row>
    <row r="64" spans="1:20" ht="46.8" hidden="1" x14ac:dyDescent="0.25">
      <c r="A64" s="6" t="s">
        <v>32</v>
      </c>
      <c r="B64" s="3" t="s">
        <v>19</v>
      </c>
      <c r="C64" s="3" t="s">
        <v>52</v>
      </c>
      <c r="D64" s="3" t="s">
        <v>54</v>
      </c>
      <c r="E64" s="3" t="s">
        <v>33</v>
      </c>
      <c r="F64" s="5">
        <f>F65</f>
        <v>6522</v>
      </c>
      <c r="G64" s="5">
        <f t="shared" si="3"/>
        <v>0</v>
      </c>
      <c r="H64" s="5">
        <f>H65</f>
        <v>6522</v>
      </c>
      <c r="I64" s="5">
        <f t="shared" si="4"/>
        <v>0</v>
      </c>
      <c r="J64" s="5">
        <f>J65</f>
        <v>6522</v>
      </c>
      <c r="K64" s="5">
        <f t="shared" ref="K64:T64" si="51">K65</f>
        <v>6771</v>
      </c>
      <c r="L64" s="5">
        <f t="shared" si="6"/>
        <v>0</v>
      </c>
      <c r="M64" s="5">
        <f t="shared" si="51"/>
        <v>6771</v>
      </c>
      <c r="N64" s="17">
        <f t="shared" si="7"/>
        <v>0</v>
      </c>
      <c r="O64" s="5">
        <f t="shared" si="51"/>
        <v>6771</v>
      </c>
      <c r="P64" s="17">
        <f t="shared" si="51"/>
        <v>60627</v>
      </c>
      <c r="Q64" s="22">
        <f t="shared" si="8"/>
        <v>0</v>
      </c>
      <c r="R64" s="32">
        <f t="shared" si="51"/>
        <v>60627</v>
      </c>
      <c r="S64" s="35">
        <f t="shared" si="9"/>
        <v>0</v>
      </c>
      <c r="T64" s="20">
        <f t="shared" si="51"/>
        <v>60627</v>
      </c>
    </row>
    <row r="65" spans="1:20" ht="46.8" hidden="1" x14ac:dyDescent="0.25">
      <c r="A65" s="6" t="s">
        <v>34</v>
      </c>
      <c r="B65" s="3" t="s">
        <v>19</v>
      </c>
      <c r="C65" s="3" t="s">
        <v>52</v>
      </c>
      <c r="D65" s="3" t="s">
        <v>54</v>
      </c>
      <c r="E65" s="3" t="s">
        <v>35</v>
      </c>
      <c r="F65" s="5">
        <v>6522</v>
      </c>
      <c r="G65" s="5">
        <f t="shared" si="3"/>
        <v>0</v>
      </c>
      <c r="H65" s="5">
        <v>6522</v>
      </c>
      <c r="I65" s="5">
        <f t="shared" si="4"/>
        <v>0</v>
      </c>
      <c r="J65" s="5">
        <v>6522</v>
      </c>
      <c r="K65" s="5">
        <v>6771</v>
      </c>
      <c r="L65" s="5">
        <f t="shared" si="6"/>
        <v>0</v>
      </c>
      <c r="M65" s="5">
        <v>6771</v>
      </c>
      <c r="N65" s="17">
        <f t="shared" si="7"/>
        <v>0</v>
      </c>
      <c r="O65" s="5">
        <v>6771</v>
      </c>
      <c r="P65" s="17">
        <v>60627</v>
      </c>
      <c r="Q65" s="22">
        <f t="shared" si="8"/>
        <v>0</v>
      </c>
      <c r="R65" s="32">
        <v>60627</v>
      </c>
      <c r="S65" s="35">
        <f t="shared" si="9"/>
        <v>0</v>
      </c>
      <c r="T65" s="20">
        <v>60627</v>
      </c>
    </row>
    <row r="66" spans="1:20" ht="62.4" x14ac:dyDescent="0.25">
      <c r="A66" s="4" t="s">
        <v>55</v>
      </c>
      <c r="B66" s="3" t="s">
        <v>19</v>
      </c>
      <c r="C66" s="3" t="s">
        <v>56</v>
      </c>
      <c r="D66" s="3" t="s">
        <v>0</v>
      </c>
      <c r="E66" s="3" t="s">
        <v>0</v>
      </c>
      <c r="F66" s="5">
        <f>F67+F72+F77+F80</f>
        <v>7574200</v>
      </c>
      <c r="G66" s="5">
        <f t="shared" si="3"/>
        <v>0</v>
      </c>
      <c r="H66" s="5">
        <f>H67+H72+H77+H80</f>
        <v>7574200</v>
      </c>
      <c r="I66" s="5">
        <f t="shared" si="4"/>
        <v>513100</v>
      </c>
      <c r="J66" s="5">
        <f>J67+J72+J77+J80</f>
        <v>8087300</v>
      </c>
      <c r="K66" s="5">
        <f t="shared" ref="K66:P66" si="52">K67+K72+K77+K80</f>
        <v>7198600</v>
      </c>
      <c r="L66" s="5">
        <f t="shared" si="6"/>
        <v>0</v>
      </c>
      <c r="M66" s="5">
        <f t="shared" ref="M66:O66" si="53">M67+M72+M77+M80</f>
        <v>7198600</v>
      </c>
      <c r="N66" s="17">
        <f t="shared" si="7"/>
        <v>0</v>
      </c>
      <c r="O66" s="5">
        <f t="shared" si="53"/>
        <v>7198600</v>
      </c>
      <c r="P66" s="17">
        <f t="shared" si="52"/>
        <v>7198600</v>
      </c>
      <c r="Q66" s="22">
        <f t="shared" si="8"/>
        <v>0</v>
      </c>
      <c r="R66" s="32">
        <f t="shared" ref="R66:T66" si="54">R67+R72+R77+R80</f>
        <v>7198600</v>
      </c>
      <c r="S66" s="35">
        <f t="shared" si="9"/>
        <v>0</v>
      </c>
      <c r="T66" s="20">
        <f t="shared" si="54"/>
        <v>7198600</v>
      </c>
    </row>
    <row r="67" spans="1:20" ht="46.8" x14ac:dyDescent="0.25">
      <c r="A67" s="6" t="s">
        <v>30</v>
      </c>
      <c r="B67" s="3" t="s">
        <v>19</v>
      </c>
      <c r="C67" s="3" t="s">
        <v>56</v>
      </c>
      <c r="D67" s="3" t="s">
        <v>57</v>
      </c>
      <c r="E67" s="7" t="s">
        <v>0</v>
      </c>
      <c r="F67" s="5">
        <f>F68+F70</f>
        <v>6376100</v>
      </c>
      <c r="G67" s="5">
        <f t="shared" si="3"/>
        <v>0</v>
      </c>
      <c r="H67" s="5">
        <f>H68+H70</f>
        <v>6376100</v>
      </c>
      <c r="I67" s="5">
        <f t="shared" si="4"/>
        <v>732500</v>
      </c>
      <c r="J67" s="5">
        <f>J68+J70</f>
        <v>7108600</v>
      </c>
      <c r="K67" s="5">
        <f t="shared" ref="K67:P67" si="55">K68+K70</f>
        <v>6121100</v>
      </c>
      <c r="L67" s="5">
        <f t="shared" si="6"/>
        <v>0</v>
      </c>
      <c r="M67" s="5">
        <f t="shared" ref="M67:O67" si="56">M68+M70</f>
        <v>6121100</v>
      </c>
      <c r="N67" s="17">
        <f t="shared" si="7"/>
        <v>0</v>
      </c>
      <c r="O67" s="5">
        <f t="shared" si="56"/>
        <v>6121100</v>
      </c>
      <c r="P67" s="17">
        <f t="shared" si="55"/>
        <v>6121100</v>
      </c>
      <c r="Q67" s="22">
        <f t="shared" si="8"/>
        <v>0</v>
      </c>
      <c r="R67" s="32">
        <f t="shared" ref="R67:T67" si="57">R68+R70</f>
        <v>6121100</v>
      </c>
      <c r="S67" s="35">
        <f t="shared" si="9"/>
        <v>0</v>
      </c>
      <c r="T67" s="20">
        <f t="shared" si="57"/>
        <v>6121100</v>
      </c>
    </row>
    <row r="68" spans="1:20" ht="93.6" x14ac:dyDescent="0.25">
      <c r="A68" s="6" t="s">
        <v>24</v>
      </c>
      <c r="B68" s="3" t="s">
        <v>19</v>
      </c>
      <c r="C68" s="3" t="s">
        <v>56</v>
      </c>
      <c r="D68" s="3" t="s">
        <v>57</v>
      </c>
      <c r="E68" s="3" t="s">
        <v>25</v>
      </c>
      <c r="F68" s="5">
        <f>F69</f>
        <v>5588600</v>
      </c>
      <c r="G68" s="5">
        <f t="shared" si="3"/>
        <v>0</v>
      </c>
      <c r="H68" s="5">
        <f>H69</f>
        <v>5588600</v>
      </c>
      <c r="I68" s="5">
        <f t="shared" si="4"/>
        <v>732500</v>
      </c>
      <c r="J68" s="5">
        <f>J69</f>
        <v>6321100</v>
      </c>
      <c r="K68" s="5">
        <f t="shared" ref="K68:T68" si="58">K69</f>
        <v>5588600</v>
      </c>
      <c r="L68" s="5">
        <f t="shared" si="6"/>
        <v>0</v>
      </c>
      <c r="M68" s="5">
        <f t="shared" si="58"/>
        <v>5588600</v>
      </c>
      <c r="N68" s="17">
        <f t="shared" si="7"/>
        <v>0</v>
      </c>
      <c r="O68" s="5">
        <f t="shared" si="58"/>
        <v>5588600</v>
      </c>
      <c r="P68" s="17">
        <f t="shared" si="58"/>
        <v>5588600</v>
      </c>
      <c r="Q68" s="22">
        <f t="shared" si="8"/>
        <v>0</v>
      </c>
      <c r="R68" s="32">
        <f t="shared" si="58"/>
        <v>5588600</v>
      </c>
      <c r="S68" s="35">
        <f t="shared" si="9"/>
        <v>0</v>
      </c>
      <c r="T68" s="20">
        <f t="shared" si="58"/>
        <v>5588600</v>
      </c>
    </row>
    <row r="69" spans="1:20" ht="31.2" x14ac:dyDescent="0.25">
      <c r="A69" s="6" t="s">
        <v>26</v>
      </c>
      <c r="B69" s="3" t="s">
        <v>19</v>
      </c>
      <c r="C69" s="3" t="s">
        <v>56</v>
      </c>
      <c r="D69" s="3" t="s">
        <v>57</v>
      </c>
      <c r="E69" s="3" t="s">
        <v>27</v>
      </c>
      <c r="F69" s="5">
        <v>5588600</v>
      </c>
      <c r="G69" s="5">
        <f t="shared" si="3"/>
        <v>0</v>
      </c>
      <c r="H69" s="5">
        <v>5588600</v>
      </c>
      <c r="I69" s="5">
        <f t="shared" si="4"/>
        <v>732500</v>
      </c>
      <c r="J69" s="5">
        <v>6321100</v>
      </c>
      <c r="K69" s="5">
        <v>5588600</v>
      </c>
      <c r="L69" s="5">
        <f t="shared" si="6"/>
        <v>0</v>
      </c>
      <c r="M69" s="5">
        <v>5588600</v>
      </c>
      <c r="N69" s="17">
        <f t="shared" si="7"/>
        <v>0</v>
      </c>
      <c r="O69" s="5">
        <v>5588600</v>
      </c>
      <c r="P69" s="17">
        <v>5588600</v>
      </c>
      <c r="Q69" s="22">
        <f t="shared" si="8"/>
        <v>0</v>
      </c>
      <c r="R69" s="32">
        <v>5588600</v>
      </c>
      <c r="S69" s="35">
        <f t="shared" si="9"/>
        <v>0</v>
      </c>
      <c r="T69" s="20">
        <v>5588600</v>
      </c>
    </row>
    <row r="70" spans="1:20" ht="46.8" hidden="1" x14ac:dyDescent="0.25">
      <c r="A70" s="6" t="s">
        <v>32</v>
      </c>
      <c r="B70" s="3" t="s">
        <v>19</v>
      </c>
      <c r="C70" s="3" t="s">
        <v>56</v>
      </c>
      <c r="D70" s="3" t="s">
        <v>57</v>
      </c>
      <c r="E70" s="3" t="s">
        <v>33</v>
      </c>
      <c r="F70" s="5">
        <f>F71</f>
        <v>787500</v>
      </c>
      <c r="G70" s="5">
        <f t="shared" si="3"/>
        <v>0</v>
      </c>
      <c r="H70" s="5">
        <f>H71</f>
        <v>787500</v>
      </c>
      <c r="I70" s="5">
        <f t="shared" si="4"/>
        <v>0</v>
      </c>
      <c r="J70" s="5">
        <f>J71</f>
        <v>787500</v>
      </c>
      <c r="K70" s="5">
        <f t="shared" ref="K70:T70" si="59">K71</f>
        <v>532500</v>
      </c>
      <c r="L70" s="5">
        <f t="shared" si="6"/>
        <v>0</v>
      </c>
      <c r="M70" s="5">
        <f t="shared" si="59"/>
        <v>532500</v>
      </c>
      <c r="N70" s="17">
        <f t="shared" si="7"/>
        <v>0</v>
      </c>
      <c r="O70" s="5">
        <f t="shared" si="59"/>
        <v>532500</v>
      </c>
      <c r="P70" s="17">
        <f t="shared" si="59"/>
        <v>532500</v>
      </c>
      <c r="Q70" s="22">
        <f t="shared" si="8"/>
        <v>0</v>
      </c>
      <c r="R70" s="32">
        <f t="shared" si="59"/>
        <v>532500</v>
      </c>
      <c r="S70" s="35">
        <f t="shared" si="9"/>
        <v>0</v>
      </c>
      <c r="T70" s="20">
        <f t="shared" si="59"/>
        <v>532500</v>
      </c>
    </row>
    <row r="71" spans="1:20" ht="46.8" hidden="1" x14ac:dyDescent="0.25">
      <c r="A71" s="6" t="s">
        <v>34</v>
      </c>
      <c r="B71" s="3" t="s">
        <v>19</v>
      </c>
      <c r="C71" s="3" t="s">
        <v>56</v>
      </c>
      <c r="D71" s="3" t="s">
        <v>57</v>
      </c>
      <c r="E71" s="3" t="s">
        <v>35</v>
      </c>
      <c r="F71" s="5">
        <v>787500</v>
      </c>
      <c r="G71" s="5">
        <f t="shared" si="3"/>
        <v>0</v>
      </c>
      <c r="H71" s="5">
        <v>787500</v>
      </c>
      <c r="I71" s="5">
        <f t="shared" si="4"/>
        <v>0</v>
      </c>
      <c r="J71" s="5">
        <v>787500</v>
      </c>
      <c r="K71" s="5">
        <v>532500</v>
      </c>
      <c r="L71" s="5">
        <f t="shared" si="6"/>
        <v>0</v>
      </c>
      <c r="M71" s="5">
        <v>532500</v>
      </c>
      <c r="N71" s="17">
        <f t="shared" si="7"/>
        <v>0</v>
      </c>
      <c r="O71" s="5">
        <v>532500</v>
      </c>
      <c r="P71" s="17">
        <v>532500</v>
      </c>
      <c r="Q71" s="22">
        <f t="shared" si="8"/>
        <v>0</v>
      </c>
      <c r="R71" s="32">
        <v>532500</v>
      </c>
      <c r="S71" s="35">
        <f t="shared" si="9"/>
        <v>0</v>
      </c>
      <c r="T71" s="20">
        <v>532500</v>
      </c>
    </row>
    <row r="72" spans="1:20" ht="46.8" x14ac:dyDescent="0.25">
      <c r="A72" s="6" t="s">
        <v>30</v>
      </c>
      <c r="B72" s="3" t="s">
        <v>19</v>
      </c>
      <c r="C72" s="3" t="s">
        <v>56</v>
      </c>
      <c r="D72" s="3" t="s">
        <v>31</v>
      </c>
      <c r="E72" s="7" t="s">
        <v>0</v>
      </c>
      <c r="F72" s="5">
        <f>F73+F75</f>
        <v>378400</v>
      </c>
      <c r="G72" s="5">
        <f t="shared" si="3"/>
        <v>0</v>
      </c>
      <c r="H72" s="5">
        <f>H73+H75</f>
        <v>378400</v>
      </c>
      <c r="I72" s="5">
        <f t="shared" si="4"/>
        <v>-255800</v>
      </c>
      <c r="J72" s="5">
        <f>J73+J75</f>
        <v>122600</v>
      </c>
      <c r="K72" s="5">
        <f t="shared" ref="K72:P72" si="60">K73+K75</f>
        <v>257800</v>
      </c>
      <c r="L72" s="5">
        <f t="shared" si="6"/>
        <v>0</v>
      </c>
      <c r="M72" s="5">
        <f t="shared" ref="M72:O72" si="61">M73+M75</f>
        <v>257800</v>
      </c>
      <c r="N72" s="17">
        <f t="shared" si="7"/>
        <v>0</v>
      </c>
      <c r="O72" s="5">
        <f t="shared" si="61"/>
        <v>257800</v>
      </c>
      <c r="P72" s="17">
        <f t="shared" si="60"/>
        <v>257800</v>
      </c>
      <c r="Q72" s="22">
        <f t="shared" si="8"/>
        <v>0</v>
      </c>
      <c r="R72" s="32">
        <f t="shared" ref="R72:T72" si="62">R73+R75</f>
        <v>257800</v>
      </c>
      <c r="S72" s="35">
        <f t="shared" si="9"/>
        <v>0</v>
      </c>
      <c r="T72" s="20">
        <f t="shared" si="62"/>
        <v>257800</v>
      </c>
    </row>
    <row r="73" spans="1:20" ht="93.6" x14ac:dyDescent="0.25">
      <c r="A73" s="6" t="s">
        <v>24</v>
      </c>
      <c r="B73" s="3" t="s">
        <v>19</v>
      </c>
      <c r="C73" s="3" t="s">
        <v>56</v>
      </c>
      <c r="D73" s="3" t="s">
        <v>31</v>
      </c>
      <c r="E73" s="3" t="s">
        <v>25</v>
      </c>
      <c r="F73" s="5">
        <f>F74</f>
        <v>255800</v>
      </c>
      <c r="G73" s="5">
        <f t="shared" si="3"/>
        <v>0</v>
      </c>
      <c r="H73" s="5">
        <f>H74</f>
        <v>255800</v>
      </c>
      <c r="I73" s="5">
        <f t="shared" si="4"/>
        <v>-255800</v>
      </c>
      <c r="J73" s="5">
        <f>J74</f>
        <v>0</v>
      </c>
      <c r="K73" s="5">
        <f t="shared" ref="K73:T73" si="63">K74</f>
        <v>255800</v>
      </c>
      <c r="L73" s="5">
        <f t="shared" si="6"/>
        <v>0</v>
      </c>
      <c r="M73" s="5">
        <f t="shared" si="63"/>
        <v>255800</v>
      </c>
      <c r="N73" s="17">
        <f t="shared" si="7"/>
        <v>0</v>
      </c>
      <c r="O73" s="5">
        <f t="shared" si="63"/>
        <v>255800</v>
      </c>
      <c r="P73" s="17">
        <f t="shared" si="63"/>
        <v>255800</v>
      </c>
      <c r="Q73" s="22">
        <f t="shared" si="8"/>
        <v>0</v>
      </c>
      <c r="R73" s="32">
        <f t="shared" si="63"/>
        <v>255800</v>
      </c>
      <c r="S73" s="35">
        <f t="shared" si="9"/>
        <v>0</v>
      </c>
      <c r="T73" s="20">
        <f t="shared" si="63"/>
        <v>255800</v>
      </c>
    </row>
    <row r="74" spans="1:20" ht="31.2" x14ac:dyDescent="0.25">
      <c r="A74" s="6" t="s">
        <v>26</v>
      </c>
      <c r="B74" s="3" t="s">
        <v>19</v>
      </c>
      <c r="C74" s="3" t="s">
        <v>56</v>
      </c>
      <c r="D74" s="3" t="s">
        <v>31</v>
      </c>
      <c r="E74" s="3" t="s">
        <v>27</v>
      </c>
      <c r="F74" s="5">
        <v>255800</v>
      </c>
      <c r="G74" s="5">
        <f t="shared" si="3"/>
        <v>0</v>
      </c>
      <c r="H74" s="5">
        <v>255800</v>
      </c>
      <c r="I74" s="5">
        <f t="shared" si="4"/>
        <v>-255800</v>
      </c>
      <c r="J74" s="5">
        <v>0</v>
      </c>
      <c r="K74" s="5">
        <v>255800</v>
      </c>
      <c r="L74" s="5">
        <f t="shared" si="6"/>
        <v>0</v>
      </c>
      <c r="M74" s="5">
        <v>255800</v>
      </c>
      <c r="N74" s="17">
        <f t="shared" si="7"/>
        <v>0</v>
      </c>
      <c r="O74" s="5">
        <v>255800</v>
      </c>
      <c r="P74" s="17">
        <v>255800</v>
      </c>
      <c r="Q74" s="22">
        <f t="shared" si="8"/>
        <v>0</v>
      </c>
      <c r="R74" s="32">
        <v>255800</v>
      </c>
      <c r="S74" s="35">
        <f t="shared" si="9"/>
        <v>0</v>
      </c>
      <c r="T74" s="20">
        <v>255800</v>
      </c>
    </row>
    <row r="75" spans="1:20" ht="46.8" hidden="1" x14ac:dyDescent="0.25">
      <c r="A75" s="6" t="s">
        <v>32</v>
      </c>
      <c r="B75" s="3" t="s">
        <v>19</v>
      </c>
      <c r="C75" s="3" t="s">
        <v>56</v>
      </c>
      <c r="D75" s="3" t="s">
        <v>31</v>
      </c>
      <c r="E75" s="3" t="s">
        <v>33</v>
      </c>
      <c r="F75" s="5">
        <f>F76</f>
        <v>122600</v>
      </c>
      <c r="G75" s="5">
        <f t="shared" si="3"/>
        <v>0</v>
      </c>
      <c r="H75" s="5">
        <f>H76</f>
        <v>122600</v>
      </c>
      <c r="I75" s="5">
        <f t="shared" si="4"/>
        <v>0</v>
      </c>
      <c r="J75" s="5">
        <f>J76</f>
        <v>122600</v>
      </c>
      <c r="K75" s="5">
        <f t="shared" ref="K75:T75" si="64">K76</f>
        <v>2000</v>
      </c>
      <c r="L75" s="5">
        <f t="shared" si="6"/>
        <v>0</v>
      </c>
      <c r="M75" s="5">
        <f t="shared" si="64"/>
        <v>2000</v>
      </c>
      <c r="N75" s="17">
        <f t="shared" si="7"/>
        <v>0</v>
      </c>
      <c r="O75" s="5">
        <f t="shared" si="64"/>
        <v>2000</v>
      </c>
      <c r="P75" s="17">
        <f t="shared" si="64"/>
        <v>2000</v>
      </c>
      <c r="Q75" s="22">
        <f t="shared" si="8"/>
        <v>0</v>
      </c>
      <c r="R75" s="32">
        <f t="shared" si="64"/>
        <v>2000</v>
      </c>
      <c r="S75" s="35">
        <f t="shared" si="9"/>
        <v>0</v>
      </c>
      <c r="T75" s="20">
        <f t="shared" si="64"/>
        <v>2000</v>
      </c>
    </row>
    <row r="76" spans="1:20" ht="46.8" hidden="1" x14ac:dyDescent="0.25">
      <c r="A76" s="6" t="s">
        <v>34</v>
      </c>
      <c r="B76" s="3" t="s">
        <v>19</v>
      </c>
      <c r="C76" s="3" t="s">
        <v>56</v>
      </c>
      <c r="D76" s="3" t="s">
        <v>31</v>
      </c>
      <c r="E76" s="3" t="s">
        <v>35</v>
      </c>
      <c r="F76" s="5">
        <v>122600</v>
      </c>
      <c r="G76" s="5">
        <f t="shared" si="3"/>
        <v>0</v>
      </c>
      <c r="H76" s="5">
        <v>122600</v>
      </c>
      <c r="I76" s="5">
        <f t="shared" si="4"/>
        <v>0</v>
      </c>
      <c r="J76" s="5">
        <v>122600</v>
      </c>
      <c r="K76" s="5">
        <v>2000</v>
      </c>
      <c r="L76" s="5">
        <f t="shared" si="6"/>
        <v>0</v>
      </c>
      <c r="M76" s="5">
        <v>2000</v>
      </c>
      <c r="N76" s="17">
        <f t="shared" si="7"/>
        <v>0</v>
      </c>
      <c r="O76" s="5">
        <v>2000</v>
      </c>
      <c r="P76" s="17">
        <v>2000</v>
      </c>
      <c r="Q76" s="22">
        <f t="shared" si="8"/>
        <v>0</v>
      </c>
      <c r="R76" s="32">
        <v>2000</v>
      </c>
      <c r="S76" s="35">
        <f t="shared" si="9"/>
        <v>0</v>
      </c>
      <c r="T76" s="20">
        <v>2000</v>
      </c>
    </row>
    <row r="77" spans="1:20" ht="62.4" x14ac:dyDescent="0.25">
      <c r="A77" s="6" t="s">
        <v>58</v>
      </c>
      <c r="B77" s="3" t="s">
        <v>19</v>
      </c>
      <c r="C77" s="3" t="s">
        <v>56</v>
      </c>
      <c r="D77" s="3" t="s">
        <v>59</v>
      </c>
      <c r="E77" s="7" t="s">
        <v>0</v>
      </c>
      <c r="F77" s="5">
        <f>F78</f>
        <v>815200</v>
      </c>
      <c r="G77" s="5">
        <f t="shared" si="3"/>
        <v>0</v>
      </c>
      <c r="H77" s="5">
        <f>H78</f>
        <v>815200</v>
      </c>
      <c r="I77" s="5">
        <f t="shared" si="4"/>
        <v>36400</v>
      </c>
      <c r="J77" s="5">
        <f>J78</f>
        <v>851600</v>
      </c>
      <c r="K77" s="5">
        <f t="shared" ref="K77:T77" si="65">K78</f>
        <v>815200</v>
      </c>
      <c r="L77" s="5">
        <f t="shared" si="6"/>
        <v>0</v>
      </c>
      <c r="M77" s="5">
        <f t="shared" si="65"/>
        <v>815200</v>
      </c>
      <c r="N77" s="17">
        <f t="shared" si="7"/>
        <v>0</v>
      </c>
      <c r="O77" s="5">
        <f t="shared" si="65"/>
        <v>815200</v>
      </c>
      <c r="P77" s="17">
        <f t="shared" si="65"/>
        <v>815200</v>
      </c>
      <c r="Q77" s="22">
        <f t="shared" si="8"/>
        <v>0</v>
      </c>
      <c r="R77" s="32">
        <f t="shared" si="65"/>
        <v>815200</v>
      </c>
      <c r="S77" s="35">
        <f t="shared" si="9"/>
        <v>0</v>
      </c>
      <c r="T77" s="20">
        <f t="shared" si="65"/>
        <v>815200</v>
      </c>
    </row>
    <row r="78" spans="1:20" ht="93.6" x14ac:dyDescent="0.25">
      <c r="A78" s="6" t="s">
        <v>24</v>
      </c>
      <c r="B78" s="3" t="s">
        <v>19</v>
      </c>
      <c r="C78" s="3" t="s">
        <v>56</v>
      </c>
      <c r="D78" s="3" t="s">
        <v>59</v>
      </c>
      <c r="E78" s="3" t="s">
        <v>25</v>
      </c>
      <c r="F78" s="5">
        <f>F79</f>
        <v>815200</v>
      </c>
      <c r="G78" s="5">
        <f t="shared" si="3"/>
        <v>0</v>
      </c>
      <c r="H78" s="5">
        <f>H79</f>
        <v>815200</v>
      </c>
      <c r="I78" s="5">
        <f t="shared" si="4"/>
        <v>36400</v>
      </c>
      <c r="J78" s="5">
        <f>J79</f>
        <v>851600</v>
      </c>
      <c r="K78" s="5">
        <f t="shared" ref="K78:T78" si="66">K79</f>
        <v>815200</v>
      </c>
      <c r="L78" s="5">
        <f t="shared" si="6"/>
        <v>0</v>
      </c>
      <c r="M78" s="5">
        <f t="shared" si="66"/>
        <v>815200</v>
      </c>
      <c r="N78" s="17">
        <f t="shared" si="7"/>
        <v>0</v>
      </c>
      <c r="O78" s="5">
        <f t="shared" si="66"/>
        <v>815200</v>
      </c>
      <c r="P78" s="17">
        <f t="shared" si="66"/>
        <v>815200</v>
      </c>
      <c r="Q78" s="22">
        <f t="shared" si="8"/>
        <v>0</v>
      </c>
      <c r="R78" s="32">
        <f t="shared" si="66"/>
        <v>815200</v>
      </c>
      <c r="S78" s="35">
        <f t="shared" si="9"/>
        <v>0</v>
      </c>
      <c r="T78" s="20">
        <f t="shared" si="66"/>
        <v>815200</v>
      </c>
    </row>
    <row r="79" spans="1:20" ht="31.2" x14ac:dyDescent="0.25">
      <c r="A79" s="6" t="s">
        <v>26</v>
      </c>
      <c r="B79" s="3" t="s">
        <v>19</v>
      </c>
      <c r="C79" s="3" t="s">
        <v>56</v>
      </c>
      <c r="D79" s="3" t="s">
        <v>59</v>
      </c>
      <c r="E79" s="3" t="s">
        <v>27</v>
      </c>
      <c r="F79" s="5">
        <v>815200</v>
      </c>
      <c r="G79" s="5">
        <f t="shared" si="3"/>
        <v>0</v>
      </c>
      <c r="H79" s="5">
        <v>815200</v>
      </c>
      <c r="I79" s="5">
        <f t="shared" si="4"/>
        <v>36400</v>
      </c>
      <c r="J79" s="5">
        <v>851600</v>
      </c>
      <c r="K79" s="5">
        <v>815200</v>
      </c>
      <c r="L79" s="5">
        <f t="shared" si="6"/>
        <v>0</v>
      </c>
      <c r="M79" s="5">
        <v>815200</v>
      </c>
      <c r="N79" s="17">
        <f t="shared" si="7"/>
        <v>0</v>
      </c>
      <c r="O79" s="5">
        <v>815200</v>
      </c>
      <c r="P79" s="17">
        <v>815200</v>
      </c>
      <c r="Q79" s="22">
        <f t="shared" si="8"/>
        <v>0</v>
      </c>
      <c r="R79" s="32">
        <v>815200</v>
      </c>
      <c r="S79" s="35">
        <f t="shared" si="9"/>
        <v>0</v>
      </c>
      <c r="T79" s="20">
        <v>815200</v>
      </c>
    </row>
    <row r="80" spans="1:20" ht="93.6" hidden="1" x14ac:dyDescent="0.25">
      <c r="A80" s="6" t="s">
        <v>60</v>
      </c>
      <c r="B80" s="3" t="s">
        <v>19</v>
      </c>
      <c r="C80" s="3" t="s">
        <v>56</v>
      </c>
      <c r="D80" s="3" t="s">
        <v>61</v>
      </c>
      <c r="E80" s="7" t="s">
        <v>0</v>
      </c>
      <c r="F80" s="5">
        <f>F81</f>
        <v>4500</v>
      </c>
      <c r="G80" s="5">
        <f t="shared" si="3"/>
        <v>0</v>
      </c>
      <c r="H80" s="5">
        <f>H81</f>
        <v>4500</v>
      </c>
      <c r="I80" s="5">
        <f t="shared" si="4"/>
        <v>0</v>
      </c>
      <c r="J80" s="5">
        <f>J81</f>
        <v>4500</v>
      </c>
      <c r="K80" s="5">
        <f t="shared" ref="K80:T81" si="67">K81</f>
        <v>4500</v>
      </c>
      <c r="L80" s="5">
        <f t="shared" si="6"/>
        <v>0</v>
      </c>
      <c r="M80" s="5">
        <f t="shared" si="67"/>
        <v>4500</v>
      </c>
      <c r="N80" s="17">
        <f t="shared" si="7"/>
        <v>0</v>
      </c>
      <c r="O80" s="5">
        <f t="shared" si="67"/>
        <v>4500</v>
      </c>
      <c r="P80" s="17">
        <f t="shared" si="67"/>
        <v>4500</v>
      </c>
      <c r="Q80" s="22">
        <f t="shared" si="8"/>
        <v>0</v>
      </c>
      <c r="R80" s="32">
        <f t="shared" si="67"/>
        <v>4500</v>
      </c>
      <c r="S80" s="35">
        <f t="shared" si="9"/>
        <v>0</v>
      </c>
      <c r="T80" s="20">
        <f t="shared" si="67"/>
        <v>4500</v>
      </c>
    </row>
    <row r="81" spans="1:20" ht="46.8" hidden="1" x14ac:dyDescent="0.25">
      <c r="A81" s="6" t="s">
        <v>32</v>
      </c>
      <c r="B81" s="3" t="s">
        <v>19</v>
      </c>
      <c r="C81" s="3" t="s">
        <v>56</v>
      </c>
      <c r="D81" s="3" t="s">
        <v>61</v>
      </c>
      <c r="E81" s="3" t="s">
        <v>33</v>
      </c>
      <c r="F81" s="5">
        <f>F82</f>
        <v>4500</v>
      </c>
      <c r="G81" s="5">
        <f t="shared" si="3"/>
        <v>0</v>
      </c>
      <c r="H81" s="5">
        <f>H82</f>
        <v>4500</v>
      </c>
      <c r="I81" s="5">
        <f t="shared" si="4"/>
        <v>0</v>
      </c>
      <c r="J81" s="5">
        <f>J82</f>
        <v>4500</v>
      </c>
      <c r="K81" s="5">
        <f t="shared" si="67"/>
        <v>4500</v>
      </c>
      <c r="L81" s="5">
        <f t="shared" si="6"/>
        <v>0</v>
      </c>
      <c r="M81" s="5">
        <f t="shared" si="67"/>
        <v>4500</v>
      </c>
      <c r="N81" s="17">
        <f t="shared" si="7"/>
        <v>0</v>
      </c>
      <c r="O81" s="5">
        <f t="shared" si="67"/>
        <v>4500</v>
      </c>
      <c r="P81" s="17">
        <f t="shared" si="67"/>
        <v>4500</v>
      </c>
      <c r="Q81" s="22">
        <f t="shared" si="8"/>
        <v>0</v>
      </c>
      <c r="R81" s="32">
        <f t="shared" si="67"/>
        <v>4500</v>
      </c>
      <c r="S81" s="35">
        <f t="shared" si="9"/>
        <v>0</v>
      </c>
      <c r="T81" s="20">
        <f t="shared" si="67"/>
        <v>4500</v>
      </c>
    </row>
    <row r="82" spans="1:20" ht="46.8" hidden="1" x14ac:dyDescent="0.25">
      <c r="A82" s="6" t="s">
        <v>34</v>
      </c>
      <c r="B82" s="3" t="s">
        <v>19</v>
      </c>
      <c r="C82" s="3" t="s">
        <v>56</v>
      </c>
      <c r="D82" s="3" t="s">
        <v>61</v>
      </c>
      <c r="E82" s="3" t="s">
        <v>35</v>
      </c>
      <c r="F82" s="5">
        <v>4500</v>
      </c>
      <c r="G82" s="5">
        <f t="shared" si="3"/>
        <v>0</v>
      </c>
      <c r="H82" s="5">
        <v>4500</v>
      </c>
      <c r="I82" s="5">
        <f t="shared" si="4"/>
        <v>0</v>
      </c>
      <c r="J82" s="5">
        <v>4500</v>
      </c>
      <c r="K82" s="5">
        <v>4500</v>
      </c>
      <c r="L82" s="5">
        <f t="shared" si="6"/>
        <v>0</v>
      </c>
      <c r="M82" s="5">
        <v>4500</v>
      </c>
      <c r="N82" s="17">
        <f t="shared" si="7"/>
        <v>0</v>
      </c>
      <c r="O82" s="5">
        <v>4500</v>
      </c>
      <c r="P82" s="17">
        <v>4500</v>
      </c>
      <c r="Q82" s="22">
        <f t="shared" si="8"/>
        <v>0</v>
      </c>
      <c r="R82" s="32">
        <v>4500</v>
      </c>
      <c r="S82" s="35">
        <f t="shared" si="9"/>
        <v>0</v>
      </c>
      <c r="T82" s="20">
        <v>4500</v>
      </c>
    </row>
    <row r="83" spans="1:20" ht="31.2" hidden="1" x14ac:dyDescent="0.25">
      <c r="A83" s="4" t="s">
        <v>62</v>
      </c>
      <c r="B83" s="3" t="s">
        <v>19</v>
      </c>
      <c r="C83" s="3" t="s">
        <v>63</v>
      </c>
      <c r="D83" s="3" t="s">
        <v>0</v>
      </c>
      <c r="E83" s="3" t="s">
        <v>0</v>
      </c>
      <c r="F83" s="5">
        <f>F84</f>
        <v>500000</v>
      </c>
      <c r="G83" s="5">
        <f t="shared" si="3"/>
        <v>0</v>
      </c>
      <c r="H83" s="5">
        <f>H84</f>
        <v>500000</v>
      </c>
      <c r="I83" s="5">
        <f t="shared" si="4"/>
        <v>0</v>
      </c>
      <c r="J83" s="5">
        <f>J84</f>
        <v>500000</v>
      </c>
      <c r="K83" s="5">
        <v>0</v>
      </c>
      <c r="L83" s="5">
        <f t="shared" si="6"/>
        <v>0</v>
      </c>
      <c r="M83" s="5">
        <v>0</v>
      </c>
      <c r="N83" s="17">
        <f t="shared" si="7"/>
        <v>0</v>
      </c>
      <c r="O83" s="5">
        <v>0</v>
      </c>
      <c r="P83" s="17">
        <v>0</v>
      </c>
      <c r="Q83" s="22">
        <f t="shared" si="8"/>
        <v>0</v>
      </c>
      <c r="R83" s="32">
        <v>0</v>
      </c>
      <c r="S83" s="35">
        <f t="shared" si="9"/>
        <v>0</v>
      </c>
      <c r="T83" s="20">
        <v>0</v>
      </c>
    </row>
    <row r="84" spans="1:20" ht="31.2" hidden="1" x14ac:dyDescent="0.25">
      <c r="A84" s="6" t="s">
        <v>62</v>
      </c>
      <c r="B84" s="3" t="s">
        <v>19</v>
      </c>
      <c r="C84" s="3" t="s">
        <v>63</v>
      </c>
      <c r="D84" s="3" t="s">
        <v>64</v>
      </c>
      <c r="E84" s="7" t="s">
        <v>0</v>
      </c>
      <c r="F84" s="5">
        <f>F85</f>
        <v>500000</v>
      </c>
      <c r="G84" s="5">
        <f t="shared" ref="G84:G151" si="68">H84-F84</f>
        <v>0</v>
      </c>
      <c r="H84" s="5">
        <f>H85</f>
        <v>500000</v>
      </c>
      <c r="I84" s="5">
        <f t="shared" ref="I84:I151" si="69">J84-H84</f>
        <v>0</v>
      </c>
      <c r="J84" s="5">
        <f>J85</f>
        <v>500000</v>
      </c>
      <c r="K84" s="5">
        <v>0</v>
      </c>
      <c r="L84" s="5">
        <f t="shared" ref="L84:L143" si="70">M84-K84</f>
        <v>0</v>
      </c>
      <c r="M84" s="5">
        <v>0</v>
      </c>
      <c r="N84" s="17">
        <f t="shared" ref="N84:N147" si="71">O84-M84</f>
        <v>0</v>
      </c>
      <c r="O84" s="5">
        <v>0</v>
      </c>
      <c r="P84" s="17">
        <v>0</v>
      </c>
      <c r="Q84" s="22">
        <f t="shared" ref="Q84:Q151" si="72">R84-P84</f>
        <v>0</v>
      </c>
      <c r="R84" s="32">
        <v>0</v>
      </c>
      <c r="S84" s="35">
        <f t="shared" ref="S84:S147" si="73">T84-R84</f>
        <v>0</v>
      </c>
      <c r="T84" s="20">
        <v>0</v>
      </c>
    </row>
    <row r="85" spans="1:20" ht="15.6" hidden="1" x14ac:dyDescent="0.25">
      <c r="A85" s="6" t="s">
        <v>65</v>
      </c>
      <c r="B85" s="3" t="s">
        <v>19</v>
      </c>
      <c r="C85" s="3" t="s">
        <v>63</v>
      </c>
      <c r="D85" s="3" t="s">
        <v>64</v>
      </c>
      <c r="E85" s="3" t="s">
        <v>66</v>
      </c>
      <c r="F85" s="5">
        <f>F86</f>
        <v>500000</v>
      </c>
      <c r="G85" s="5">
        <f t="shared" si="68"/>
        <v>0</v>
      </c>
      <c r="H85" s="5">
        <f>H86</f>
        <v>500000</v>
      </c>
      <c r="I85" s="5">
        <f t="shared" si="69"/>
        <v>0</v>
      </c>
      <c r="J85" s="5">
        <f>J86</f>
        <v>500000</v>
      </c>
      <c r="K85" s="5">
        <v>0</v>
      </c>
      <c r="L85" s="5">
        <f t="shared" si="70"/>
        <v>0</v>
      </c>
      <c r="M85" s="5">
        <v>0</v>
      </c>
      <c r="N85" s="17">
        <f t="shared" si="71"/>
        <v>0</v>
      </c>
      <c r="O85" s="5">
        <v>0</v>
      </c>
      <c r="P85" s="17">
        <v>0</v>
      </c>
      <c r="Q85" s="22">
        <f t="shared" si="72"/>
        <v>0</v>
      </c>
      <c r="R85" s="32">
        <v>0</v>
      </c>
      <c r="S85" s="35">
        <f t="shared" si="73"/>
        <v>0</v>
      </c>
      <c r="T85" s="20">
        <v>0</v>
      </c>
    </row>
    <row r="86" spans="1:20" ht="15.6" hidden="1" x14ac:dyDescent="0.25">
      <c r="A86" s="6" t="s">
        <v>67</v>
      </c>
      <c r="B86" s="3" t="s">
        <v>19</v>
      </c>
      <c r="C86" s="3" t="s">
        <v>63</v>
      </c>
      <c r="D86" s="3" t="s">
        <v>64</v>
      </c>
      <c r="E86" s="3" t="s">
        <v>68</v>
      </c>
      <c r="F86" s="5">
        <v>500000</v>
      </c>
      <c r="G86" s="5">
        <f t="shared" si="68"/>
        <v>0</v>
      </c>
      <c r="H86" s="5">
        <v>500000</v>
      </c>
      <c r="I86" s="5">
        <f t="shared" si="69"/>
        <v>0</v>
      </c>
      <c r="J86" s="5">
        <v>500000</v>
      </c>
      <c r="K86" s="5">
        <v>0</v>
      </c>
      <c r="L86" s="5">
        <f t="shared" si="70"/>
        <v>0</v>
      </c>
      <c r="M86" s="5">
        <v>0</v>
      </c>
      <c r="N86" s="17">
        <f t="shared" si="71"/>
        <v>0</v>
      </c>
      <c r="O86" s="5">
        <v>0</v>
      </c>
      <c r="P86" s="17">
        <v>0</v>
      </c>
      <c r="Q86" s="22">
        <f t="shared" si="72"/>
        <v>0</v>
      </c>
      <c r="R86" s="32">
        <v>0</v>
      </c>
      <c r="S86" s="35">
        <f t="shared" si="73"/>
        <v>0</v>
      </c>
      <c r="T86" s="20">
        <v>0</v>
      </c>
    </row>
    <row r="87" spans="1:20" ht="15.6" hidden="1" x14ac:dyDescent="0.25">
      <c r="A87" s="4" t="s">
        <v>69</v>
      </c>
      <c r="B87" s="3" t="s">
        <v>19</v>
      </c>
      <c r="C87" s="3" t="s">
        <v>70</v>
      </c>
      <c r="D87" s="3" t="s">
        <v>0</v>
      </c>
      <c r="E87" s="3" t="s">
        <v>0</v>
      </c>
      <c r="F87" s="5">
        <f>F88</f>
        <v>100000</v>
      </c>
      <c r="G87" s="5">
        <f t="shared" si="68"/>
        <v>0</v>
      </c>
      <c r="H87" s="5">
        <f>H88</f>
        <v>100000</v>
      </c>
      <c r="I87" s="5">
        <f t="shared" si="69"/>
        <v>0</v>
      </c>
      <c r="J87" s="5">
        <f>J88</f>
        <v>100000</v>
      </c>
      <c r="K87" s="5">
        <f t="shared" ref="K87:T89" si="74">K88</f>
        <v>100000</v>
      </c>
      <c r="L87" s="5">
        <f t="shared" si="70"/>
        <v>0</v>
      </c>
      <c r="M87" s="5">
        <f t="shared" si="74"/>
        <v>100000</v>
      </c>
      <c r="N87" s="17">
        <f t="shared" si="71"/>
        <v>0</v>
      </c>
      <c r="O87" s="5">
        <f t="shared" si="74"/>
        <v>100000</v>
      </c>
      <c r="P87" s="17">
        <f t="shared" si="74"/>
        <v>100000</v>
      </c>
      <c r="Q87" s="22">
        <f t="shared" si="72"/>
        <v>0</v>
      </c>
      <c r="R87" s="32">
        <f t="shared" si="74"/>
        <v>100000</v>
      </c>
      <c r="S87" s="35">
        <f t="shared" si="73"/>
        <v>0</v>
      </c>
      <c r="T87" s="20">
        <f t="shared" si="74"/>
        <v>100000</v>
      </c>
    </row>
    <row r="88" spans="1:20" ht="15.6" hidden="1" x14ac:dyDescent="0.25">
      <c r="A88" s="6" t="s">
        <v>71</v>
      </c>
      <c r="B88" s="3" t="s">
        <v>19</v>
      </c>
      <c r="C88" s="3" t="s">
        <v>70</v>
      </c>
      <c r="D88" s="3" t="s">
        <v>72</v>
      </c>
      <c r="E88" s="7" t="s">
        <v>0</v>
      </c>
      <c r="F88" s="5">
        <f>F89</f>
        <v>100000</v>
      </c>
      <c r="G88" s="5">
        <f t="shared" si="68"/>
        <v>0</v>
      </c>
      <c r="H88" s="5">
        <f>H89</f>
        <v>100000</v>
      </c>
      <c r="I88" s="5">
        <f t="shared" si="69"/>
        <v>0</v>
      </c>
      <c r="J88" s="5">
        <f>J89</f>
        <v>100000</v>
      </c>
      <c r="K88" s="5">
        <f t="shared" si="74"/>
        <v>100000</v>
      </c>
      <c r="L88" s="5">
        <f t="shared" si="70"/>
        <v>0</v>
      </c>
      <c r="M88" s="5">
        <f t="shared" si="74"/>
        <v>100000</v>
      </c>
      <c r="N88" s="17">
        <f t="shared" si="71"/>
        <v>0</v>
      </c>
      <c r="O88" s="5">
        <f t="shared" si="74"/>
        <v>100000</v>
      </c>
      <c r="P88" s="17">
        <f t="shared" si="74"/>
        <v>100000</v>
      </c>
      <c r="Q88" s="22">
        <f t="shared" si="72"/>
        <v>0</v>
      </c>
      <c r="R88" s="32">
        <f t="shared" si="74"/>
        <v>100000</v>
      </c>
      <c r="S88" s="35">
        <f t="shared" si="73"/>
        <v>0</v>
      </c>
      <c r="T88" s="20">
        <f t="shared" si="74"/>
        <v>100000</v>
      </c>
    </row>
    <row r="89" spans="1:20" ht="15.6" hidden="1" x14ac:dyDescent="0.25">
      <c r="A89" s="6" t="s">
        <v>65</v>
      </c>
      <c r="B89" s="3" t="s">
        <v>19</v>
      </c>
      <c r="C89" s="3" t="s">
        <v>70</v>
      </c>
      <c r="D89" s="3" t="s">
        <v>72</v>
      </c>
      <c r="E89" s="3" t="s">
        <v>66</v>
      </c>
      <c r="F89" s="5">
        <f>F90</f>
        <v>100000</v>
      </c>
      <c r="G89" s="5">
        <f t="shared" si="68"/>
        <v>0</v>
      </c>
      <c r="H89" s="5">
        <f>H90</f>
        <v>100000</v>
      </c>
      <c r="I89" s="5">
        <f t="shared" si="69"/>
        <v>0</v>
      </c>
      <c r="J89" s="5">
        <f>J90</f>
        <v>100000</v>
      </c>
      <c r="K89" s="5">
        <f t="shared" si="74"/>
        <v>100000</v>
      </c>
      <c r="L89" s="5">
        <f t="shared" si="70"/>
        <v>0</v>
      </c>
      <c r="M89" s="5">
        <f t="shared" si="74"/>
        <v>100000</v>
      </c>
      <c r="N89" s="17">
        <f t="shared" si="71"/>
        <v>0</v>
      </c>
      <c r="O89" s="5">
        <f t="shared" si="74"/>
        <v>100000</v>
      </c>
      <c r="P89" s="17">
        <f t="shared" si="74"/>
        <v>100000</v>
      </c>
      <c r="Q89" s="22">
        <f t="shared" si="72"/>
        <v>0</v>
      </c>
      <c r="R89" s="32">
        <f t="shared" si="74"/>
        <v>100000</v>
      </c>
      <c r="S89" s="35">
        <f t="shared" si="73"/>
        <v>0</v>
      </c>
      <c r="T89" s="20">
        <f t="shared" si="74"/>
        <v>100000</v>
      </c>
    </row>
    <row r="90" spans="1:20" ht="15.6" hidden="1" x14ac:dyDescent="0.25">
      <c r="A90" s="6" t="s">
        <v>73</v>
      </c>
      <c r="B90" s="3" t="s">
        <v>19</v>
      </c>
      <c r="C90" s="3" t="s">
        <v>70</v>
      </c>
      <c r="D90" s="3" t="s">
        <v>72</v>
      </c>
      <c r="E90" s="3" t="s">
        <v>74</v>
      </c>
      <c r="F90" s="5">
        <v>100000</v>
      </c>
      <c r="G90" s="5">
        <f t="shared" si="68"/>
        <v>0</v>
      </c>
      <c r="H90" s="5">
        <v>100000</v>
      </c>
      <c r="I90" s="5">
        <f t="shared" si="69"/>
        <v>0</v>
      </c>
      <c r="J90" s="5">
        <v>100000</v>
      </c>
      <c r="K90" s="5">
        <v>100000</v>
      </c>
      <c r="L90" s="5">
        <f t="shared" si="70"/>
        <v>0</v>
      </c>
      <c r="M90" s="5">
        <v>100000</v>
      </c>
      <c r="N90" s="17">
        <f t="shared" si="71"/>
        <v>0</v>
      </c>
      <c r="O90" s="5">
        <v>100000</v>
      </c>
      <c r="P90" s="17">
        <v>100000</v>
      </c>
      <c r="Q90" s="22">
        <f t="shared" si="72"/>
        <v>0</v>
      </c>
      <c r="R90" s="32">
        <v>100000</v>
      </c>
      <c r="S90" s="35">
        <f t="shared" si="73"/>
        <v>0</v>
      </c>
      <c r="T90" s="20">
        <v>100000</v>
      </c>
    </row>
    <row r="91" spans="1:20" ht="15.6" x14ac:dyDescent="0.25">
      <c r="A91" s="4" t="s">
        <v>75</v>
      </c>
      <c r="B91" s="3" t="s">
        <v>19</v>
      </c>
      <c r="C91" s="3" t="s">
        <v>76</v>
      </c>
      <c r="D91" s="3" t="s">
        <v>0</v>
      </c>
      <c r="E91" s="3" t="s">
        <v>0</v>
      </c>
      <c r="F91" s="5">
        <f>F92+F95+F98+F101+F104+F107+F114+F117</f>
        <v>2459200</v>
      </c>
      <c r="G91" s="5">
        <f t="shared" si="68"/>
        <v>0</v>
      </c>
      <c r="H91" s="5">
        <f>H92+H95+H98+H101+H104+H107+H114+H117</f>
        <v>2459200</v>
      </c>
      <c r="I91" s="5">
        <f t="shared" si="69"/>
        <v>391100</v>
      </c>
      <c r="J91" s="5">
        <f>J92+J95+J98+J101+J104+J107+J114+J117</f>
        <v>2850300</v>
      </c>
      <c r="K91" s="5">
        <f t="shared" ref="K91:P91" si="75">K92+K95+K98+K101+K104+K107+K114+K117</f>
        <v>5962400</v>
      </c>
      <c r="L91" s="5">
        <f t="shared" si="70"/>
        <v>0</v>
      </c>
      <c r="M91" s="5">
        <f t="shared" ref="M91:O91" si="76">M92+M95+M98+M101+M104+M107+M114+M117</f>
        <v>5962400</v>
      </c>
      <c r="N91" s="17">
        <f t="shared" si="71"/>
        <v>0</v>
      </c>
      <c r="O91" s="5">
        <f t="shared" si="76"/>
        <v>5962400</v>
      </c>
      <c r="P91" s="17">
        <f t="shared" si="75"/>
        <v>10137400</v>
      </c>
      <c r="Q91" s="22">
        <f t="shared" si="72"/>
        <v>0</v>
      </c>
      <c r="R91" s="32">
        <f t="shared" ref="R91:T91" si="77">R92+R95+R98+R101+R104+R107+R114+R117</f>
        <v>10137400</v>
      </c>
      <c r="S91" s="35">
        <f t="shared" si="73"/>
        <v>0</v>
      </c>
      <c r="T91" s="20">
        <f t="shared" si="77"/>
        <v>10137400</v>
      </c>
    </row>
    <row r="92" spans="1:20" ht="31.2" hidden="1" x14ac:dyDescent="0.25">
      <c r="A92" s="6" t="s">
        <v>77</v>
      </c>
      <c r="B92" s="3" t="s">
        <v>19</v>
      </c>
      <c r="C92" s="3" t="s">
        <v>76</v>
      </c>
      <c r="D92" s="3" t="s">
        <v>78</v>
      </c>
      <c r="E92" s="7" t="s">
        <v>0</v>
      </c>
      <c r="F92" s="5">
        <f>F93</f>
        <v>78000</v>
      </c>
      <c r="G92" s="5">
        <f t="shared" si="68"/>
        <v>0</v>
      </c>
      <c r="H92" s="5">
        <f>H93</f>
        <v>78000</v>
      </c>
      <c r="I92" s="5">
        <f t="shared" si="69"/>
        <v>0</v>
      </c>
      <c r="J92" s="5">
        <f>J93</f>
        <v>78000</v>
      </c>
      <c r="K92" s="5">
        <f t="shared" ref="K92:T92" si="78">K93</f>
        <v>78000</v>
      </c>
      <c r="L92" s="5">
        <f t="shared" si="70"/>
        <v>0</v>
      </c>
      <c r="M92" s="5">
        <f t="shared" si="78"/>
        <v>78000</v>
      </c>
      <c r="N92" s="17">
        <f t="shared" si="71"/>
        <v>0</v>
      </c>
      <c r="O92" s="5">
        <f t="shared" si="78"/>
        <v>78000</v>
      </c>
      <c r="P92" s="17">
        <f t="shared" si="78"/>
        <v>78000</v>
      </c>
      <c r="Q92" s="22">
        <f t="shared" si="72"/>
        <v>0</v>
      </c>
      <c r="R92" s="32">
        <f t="shared" si="78"/>
        <v>78000</v>
      </c>
      <c r="S92" s="35">
        <f t="shared" si="73"/>
        <v>0</v>
      </c>
      <c r="T92" s="20">
        <f t="shared" si="78"/>
        <v>78000</v>
      </c>
    </row>
    <row r="93" spans="1:20" ht="15.6" hidden="1" x14ac:dyDescent="0.25">
      <c r="A93" s="6" t="s">
        <v>65</v>
      </c>
      <c r="B93" s="3" t="s">
        <v>19</v>
      </c>
      <c r="C93" s="3" t="s">
        <v>76</v>
      </c>
      <c r="D93" s="3" t="s">
        <v>78</v>
      </c>
      <c r="E93" s="3" t="s">
        <v>66</v>
      </c>
      <c r="F93" s="5">
        <f>F94</f>
        <v>78000</v>
      </c>
      <c r="G93" s="5">
        <f t="shared" si="68"/>
        <v>0</v>
      </c>
      <c r="H93" s="5">
        <f>H94</f>
        <v>78000</v>
      </c>
      <c r="I93" s="5">
        <f t="shared" si="69"/>
        <v>0</v>
      </c>
      <c r="J93" s="5">
        <f>J94</f>
        <v>78000</v>
      </c>
      <c r="K93" s="5">
        <f t="shared" ref="K93:T93" si="79">K94</f>
        <v>78000</v>
      </c>
      <c r="L93" s="5">
        <f t="shared" si="70"/>
        <v>0</v>
      </c>
      <c r="M93" s="5">
        <f t="shared" si="79"/>
        <v>78000</v>
      </c>
      <c r="N93" s="17">
        <f t="shared" si="71"/>
        <v>0</v>
      </c>
      <c r="O93" s="5">
        <f t="shared" si="79"/>
        <v>78000</v>
      </c>
      <c r="P93" s="17">
        <f t="shared" si="79"/>
        <v>78000</v>
      </c>
      <c r="Q93" s="22">
        <f t="shared" si="72"/>
        <v>0</v>
      </c>
      <c r="R93" s="32">
        <f t="shared" si="79"/>
        <v>78000</v>
      </c>
      <c r="S93" s="35">
        <f t="shared" si="73"/>
        <v>0</v>
      </c>
      <c r="T93" s="20">
        <f t="shared" si="79"/>
        <v>78000</v>
      </c>
    </row>
    <row r="94" spans="1:20" ht="15.6" hidden="1" x14ac:dyDescent="0.25">
      <c r="A94" s="6" t="s">
        <v>79</v>
      </c>
      <c r="B94" s="3" t="s">
        <v>19</v>
      </c>
      <c r="C94" s="3" t="s">
        <v>76</v>
      </c>
      <c r="D94" s="3" t="s">
        <v>78</v>
      </c>
      <c r="E94" s="3" t="s">
        <v>80</v>
      </c>
      <c r="F94" s="5">
        <v>78000</v>
      </c>
      <c r="G94" s="5">
        <f t="shared" si="68"/>
        <v>0</v>
      </c>
      <c r="H94" s="5">
        <v>78000</v>
      </c>
      <c r="I94" s="5">
        <f t="shared" si="69"/>
        <v>0</v>
      </c>
      <c r="J94" s="5">
        <v>78000</v>
      </c>
      <c r="K94" s="5">
        <v>78000</v>
      </c>
      <c r="L94" s="5">
        <f t="shared" si="70"/>
        <v>0</v>
      </c>
      <c r="M94" s="5">
        <v>78000</v>
      </c>
      <c r="N94" s="17">
        <f t="shared" si="71"/>
        <v>0</v>
      </c>
      <c r="O94" s="5">
        <v>78000</v>
      </c>
      <c r="P94" s="17">
        <v>78000</v>
      </c>
      <c r="Q94" s="22">
        <f t="shared" si="72"/>
        <v>0</v>
      </c>
      <c r="R94" s="32">
        <v>78000</v>
      </c>
      <c r="S94" s="35">
        <f t="shared" si="73"/>
        <v>0</v>
      </c>
      <c r="T94" s="20">
        <v>78000</v>
      </c>
    </row>
    <row r="95" spans="1:20" ht="31.2" hidden="1" x14ac:dyDescent="0.25">
      <c r="A95" s="6" t="s">
        <v>81</v>
      </c>
      <c r="B95" s="3" t="s">
        <v>19</v>
      </c>
      <c r="C95" s="3" t="s">
        <v>76</v>
      </c>
      <c r="D95" s="3" t="s">
        <v>82</v>
      </c>
      <c r="E95" s="7" t="s">
        <v>0</v>
      </c>
      <c r="F95" s="5">
        <f>F96</f>
        <v>195000</v>
      </c>
      <c r="G95" s="5">
        <f t="shared" si="68"/>
        <v>0</v>
      </c>
      <c r="H95" s="5">
        <f>H96</f>
        <v>195000</v>
      </c>
      <c r="I95" s="5">
        <f t="shared" si="69"/>
        <v>0</v>
      </c>
      <c r="J95" s="5">
        <f>J96</f>
        <v>195000</v>
      </c>
      <c r="K95" s="5">
        <v>0</v>
      </c>
      <c r="L95" s="5">
        <f t="shared" si="70"/>
        <v>0</v>
      </c>
      <c r="M95" s="5">
        <v>0</v>
      </c>
      <c r="N95" s="17">
        <f t="shared" si="71"/>
        <v>0</v>
      </c>
      <c r="O95" s="5">
        <v>0</v>
      </c>
      <c r="P95" s="17">
        <v>0</v>
      </c>
      <c r="Q95" s="22">
        <f t="shared" si="72"/>
        <v>0</v>
      </c>
      <c r="R95" s="32">
        <v>0</v>
      </c>
      <c r="S95" s="35">
        <f t="shared" si="73"/>
        <v>0</v>
      </c>
      <c r="T95" s="20">
        <v>0</v>
      </c>
    </row>
    <row r="96" spans="1:20" ht="46.8" hidden="1" x14ac:dyDescent="0.25">
      <c r="A96" s="6" t="s">
        <v>32</v>
      </c>
      <c r="B96" s="3" t="s">
        <v>19</v>
      </c>
      <c r="C96" s="3" t="s">
        <v>76</v>
      </c>
      <c r="D96" s="3" t="s">
        <v>82</v>
      </c>
      <c r="E96" s="3" t="s">
        <v>33</v>
      </c>
      <c r="F96" s="5">
        <f>F97</f>
        <v>195000</v>
      </c>
      <c r="G96" s="5">
        <f t="shared" si="68"/>
        <v>0</v>
      </c>
      <c r="H96" s="5">
        <f>H97</f>
        <v>195000</v>
      </c>
      <c r="I96" s="5">
        <f t="shared" si="69"/>
        <v>0</v>
      </c>
      <c r="J96" s="5">
        <f>J97</f>
        <v>195000</v>
      </c>
      <c r="K96" s="5">
        <v>0</v>
      </c>
      <c r="L96" s="5">
        <f t="shared" si="70"/>
        <v>0</v>
      </c>
      <c r="M96" s="5">
        <v>0</v>
      </c>
      <c r="N96" s="17">
        <f t="shared" si="71"/>
        <v>0</v>
      </c>
      <c r="O96" s="5">
        <v>0</v>
      </c>
      <c r="P96" s="17">
        <v>0</v>
      </c>
      <c r="Q96" s="22">
        <f t="shared" si="72"/>
        <v>0</v>
      </c>
      <c r="R96" s="32">
        <v>0</v>
      </c>
      <c r="S96" s="35">
        <f t="shared" si="73"/>
        <v>0</v>
      </c>
      <c r="T96" s="20">
        <v>0</v>
      </c>
    </row>
    <row r="97" spans="1:20" ht="46.8" hidden="1" x14ac:dyDescent="0.25">
      <c r="A97" s="6" t="s">
        <v>34</v>
      </c>
      <c r="B97" s="3" t="s">
        <v>19</v>
      </c>
      <c r="C97" s="3" t="s">
        <v>76</v>
      </c>
      <c r="D97" s="3" t="s">
        <v>82</v>
      </c>
      <c r="E97" s="3" t="s">
        <v>35</v>
      </c>
      <c r="F97" s="5">
        <v>195000</v>
      </c>
      <c r="G97" s="5">
        <f t="shared" si="68"/>
        <v>0</v>
      </c>
      <c r="H97" s="5">
        <v>195000</v>
      </c>
      <c r="I97" s="5">
        <f t="shared" si="69"/>
        <v>0</v>
      </c>
      <c r="J97" s="5">
        <v>195000</v>
      </c>
      <c r="K97" s="5">
        <v>0</v>
      </c>
      <c r="L97" s="5">
        <f t="shared" si="70"/>
        <v>0</v>
      </c>
      <c r="M97" s="5">
        <v>0</v>
      </c>
      <c r="N97" s="17">
        <f t="shared" si="71"/>
        <v>0</v>
      </c>
      <c r="O97" s="5">
        <v>0</v>
      </c>
      <c r="P97" s="17">
        <v>0</v>
      </c>
      <c r="Q97" s="22">
        <f t="shared" si="72"/>
        <v>0</v>
      </c>
      <c r="R97" s="32">
        <v>0</v>
      </c>
      <c r="S97" s="35">
        <f t="shared" si="73"/>
        <v>0</v>
      </c>
      <c r="T97" s="20">
        <v>0</v>
      </c>
    </row>
    <row r="98" spans="1:20" ht="109.2" hidden="1" x14ac:dyDescent="0.25">
      <c r="A98" s="6" t="s">
        <v>83</v>
      </c>
      <c r="B98" s="3" t="s">
        <v>19</v>
      </c>
      <c r="C98" s="3" t="s">
        <v>76</v>
      </c>
      <c r="D98" s="3" t="s">
        <v>84</v>
      </c>
      <c r="E98" s="7" t="s">
        <v>0</v>
      </c>
      <c r="F98" s="5">
        <f>F99</f>
        <v>7000</v>
      </c>
      <c r="G98" s="5">
        <f t="shared" si="68"/>
        <v>0</v>
      </c>
      <c r="H98" s="5">
        <f>H99</f>
        <v>7000</v>
      </c>
      <c r="I98" s="5">
        <f t="shared" si="69"/>
        <v>0</v>
      </c>
      <c r="J98" s="5">
        <f>J99</f>
        <v>7000</v>
      </c>
      <c r="K98" s="5">
        <f t="shared" ref="K98:T98" si="80">K99</f>
        <v>7000</v>
      </c>
      <c r="L98" s="5">
        <f t="shared" si="70"/>
        <v>0</v>
      </c>
      <c r="M98" s="5">
        <f t="shared" si="80"/>
        <v>7000</v>
      </c>
      <c r="N98" s="17">
        <f t="shared" si="71"/>
        <v>0</v>
      </c>
      <c r="O98" s="5">
        <f t="shared" si="80"/>
        <v>7000</v>
      </c>
      <c r="P98" s="17">
        <f t="shared" si="80"/>
        <v>7000</v>
      </c>
      <c r="Q98" s="22">
        <f t="shared" si="72"/>
        <v>0</v>
      </c>
      <c r="R98" s="32">
        <f t="shared" si="80"/>
        <v>7000</v>
      </c>
      <c r="S98" s="35">
        <f t="shared" si="73"/>
        <v>0</v>
      </c>
      <c r="T98" s="20">
        <f t="shared" si="80"/>
        <v>7000</v>
      </c>
    </row>
    <row r="99" spans="1:20" ht="46.8" hidden="1" x14ac:dyDescent="0.25">
      <c r="A99" s="6" t="s">
        <v>32</v>
      </c>
      <c r="B99" s="3" t="s">
        <v>19</v>
      </c>
      <c r="C99" s="3" t="s">
        <v>76</v>
      </c>
      <c r="D99" s="3" t="s">
        <v>84</v>
      </c>
      <c r="E99" s="3" t="s">
        <v>33</v>
      </c>
      <c r="F99" s="5">
        <f>F100</f>
        <v>7000</v>
      </c>
      <c r="G99" s="5">
        <f t="shared" si="68"/>
        <v>0</v>
      </c>
      <c r="H99" s="5">
        <f>H100</f>
        <v>7000</v>
      </c>
      <c r="I99" s="5">
        <f t="shared" si="69"/>
        <v>0</v>
      </c>
      <c r="J99" s="5">
        <f>J100</f>
        <v>7000</v>
      </c>
      <c r="K99" s="5">
        <f t="shared" ref="K99:T99" si="81">K100</f>
        <v>7000</v>
      </c>
      <c r="L99" s="5">
        <f t="shared" si="70"/>
        <v>0</v>
      </c>
      <c r="M99" s="5">
        <f t="shared" si="81"/>
        <v>7000</v>
      </c>
      <c r="N99" s="17">
        <f t="shared" si="71"/>
        <v>0</v>
      </c>
      <c r="O99" s="5">
        <f t="shared" si="81"/>
        <v>7000</v>
      </c>
      <c r="P99" s="17">
        <f t="shared" si="81"/>
        <v>7000</v>
      </c>
      <c r="Q99" s="22">
        <f t="shared" si="72"/>
        <v>0</v>
      </c>
      <c r="R99" s="32">
        <f t="shared" si="81"/>
        <v>7000</v>
      </c>
      <c r="S99" s="35">
        <f t="shared" si="73"/>
        <v>0</v>
      </c>
      <c r="T99" s="20">
        <f t="shared" si="81"/>
        <v>7000</v>
      </c>
    </row>
    <row r="100" spans="1:20" ht="46.8" hidden="1" x14ac:dyDescent="0.25">
      <c r="A100" s="6" t="s">
        <v>34</v>
      </c>
      <c r="B100" s="3" t="s">
        <v>19</v>
      </c>
      <c r="C100" s="3" t="s">
        <v>76</v>
      </c>
      <c r="D100" s="3" t="s">
        <v>84</v>
      </c>
      <c r="E100" s="3" t="s">
        <v>35</v>
      </c>
      <c r="F100" s="5">
        <v>7000</v>
      </c>
      <c r="G100" s="5">
        <f t="shared" si="68"/>
        <v>0</v>
      </c>
      <c r="H100" s="5">
        <v>7000</v>
      </c>
      <c r="I100" s="5">
        <f t="shared" si="69"/>
        <v>0</v>
      </c>
      <c r="J100" s="5">
        <v>7000</v>
      </c>
      <c r="K100" s="5">
        <v>7000</v>
      </c>
      <c r="L100" s="5">
        <f t="shared" si="70"/>
        <v>0</v>
      </c>
      <c r="M100" s="5">
        <v>7000</v>
      </c>
      <c r="N100" s="17">
        <f t="shared" si="71"/>
        <v>0</v>
      </c>
      <c r="O100" s="5">
        <v>7000</v>
      </c>
      <c r="P100" s="17">
        <v>7000</v>
      </c>
      <c r="Q100" s="22">
        <f t="shared" si="72"/>
        <v>0</v>
      </c>
      <c r="R100" s="32">
        <v>7000</v>
      </c>
      <c r="S100" s="35">
        <f t="shared" si="73"/>
        <v>0</v>
      </c>
      <c r="T100" s="20">
        <v>7000</v>
      </c>
    </row>
    <row r="101" spans="1:20" ht="46.8" hidden="1" x14ac:dyDescent="0.25">
      <c r="A101" s="6" t="s">
        <v>85</v>
      </c>
      <c r="B101" s="3" t="s">
        <v>19</v>
      </c>
      <c r="C101" s="3" t="s">
        <v>76</v>
      </c>
      <c r="D101" s="3" t="s">
        <v>86</v>
      </c>
      <c r="E101" s="7" t="s">
        <v>0</v>
      </c>
      <c r="F101" s="5">
        <f>F102</f>
        <v>50000</v>
      </c>
      <c r="G101" s="5">
        <f t="shared" si="68"/>
        <v>0</v>
      </c>
      <c r="H101" s="5">
        <f>H102</f>
        <v>50000</v>
      </c>
      <c r="I101" s="5">
        <f t="shared" si="69"/>
        <v>0</v>
      </c>
      <c r="J101" s="5">
        <f>J102</f>
        <v>50000</v>
      </c>
      <c r="K101" s="5">
        <v>0</v>
      </c>
      <c r="L101" s="5">
        <f t="shared" si="70"/>
        <v>0</v>
      </c>
      <c r="M101" s="5">
        <v>0</v>
      </c>
      <c r="N101" s="17">
        <f t="shared" si="71"/>
        <v>0</v>
      </c>
      <c r="O101" s="5">
        <v>0</v>
      </c>
      <c r="P101" s="17">
        <v>0</v>
      </c>
      <c r="Q101" s="22">
        <f t="shared" si="72"/>
        <v>0</v>
      </c>
      <c r="R101" s="32">
        <v>0</v>
      </c>
      <c r="S101" s="35">
        <f t="shared" si="73"/>
        <v>0</v>
      </c>
      <c r="T101" s="20">
        <v>0</v>
      </c>
    </row>
    <row r="102" spans="1:20" ht="46.8" hidden="1" x14ac:dyDescent="0.25">
      <c r="A102" s="6" t="s">
        <v>32</v>
      </c>
      <c r="B102" s="3" t="s">
        <v>19</v>
      </c>
      <c r="C102" s="3" t="s">
        <v>76</v>
      </c>
      <c r="D102" s="3" t="s">
        <v>86</v>
      </c>
      <c r="E102" s="3" t="s">
        <v>33</v>
      </c>
      <c r="F102" s="5">
        <f>F103</f>
        <v>50000</v>
      </c>
      <c r="G102" s="5">
        <f t="shared" si="68"/>
        <v>0</v>
      </c>
      <c r="H102" s="5">
        <f>H103</f>
        <v>50000</v>
      </c>
      <c r="I102" s="5">
        <f t="shared" si="69"/>
        <v>0</v>
      </c>
      <c r="J102" s="5">
        <f>J103</f>
        <v>50000</v>
      </c>
      <c r="K102" s="5">
        <v>0</v>
      </c>
      <c r="L102" s="5">
        <f t="shared" si="70"/>
        <v>0</v>
      </c>
      <c r="M102" s="5">
        <v>0</v>
      </c>
      <c r="N102" s="17">
        <f t="shared" si="71"/>
        <v>0</v>
      </c>
      <c r="O102" s="5">
        <v>0</v>
      </c>
      <c r="P102" s="17">
        <v>0</v>
      </c>
      <c r="Q102" s="22">
        <f t="shared" si="72"/>
        <v>0</v>
      </c>
      <c r="R102" s="32">
        <v>0</v>
      </c>
      <c r="S102" s="35">
        <f t="shared" si="73"/>
        <v>0</v>
      </c>
      <c r="T102" s="20">
        <v>0</v>
      </c>
    </row>
    <row r="103" spans="1:20" ht="46.8" hidden="1" x14ac:dyDescent="0.25">
      <c r="A103" s="6" t="s">
        <v>34</v>
      </c>
      <c r="B103" s="3" t="s">
        <v>19</v>
      </c>
      <c r="C103" s="3" t="s">
        <v>76</v>
      </c>
      <c r="D103" s="3" t="s">
        <v>86</v>
      </c>
      <c r="E103" s="3" t="s">
        <v>35</v>
      </c>
      <c r="F103" s="5">
        <v>50000</v>
      </c>
      <c r="G103" s="5">
        <f t="shared" si="68"/>
        <v>0</v>
      </c>
      <c r="H103" s="5">
        <v>50000</v>
      </c>
      <c r="I103" s="5">
        <f t="shared" si="69"/>
        <v>0</v>
      </c>
      <c r="J103" s="5">
        <v>50000</v>
      </c>
      <c r="K103" s="5">
        <v>0</v>
      </c>
      <c r="L103" s="5">
        <f t="shared" si="70"/>
        <v>0</v>
      </c>
      <c r="M103" s="5">
        <v>0</v>
      </c>
      <c r="N103" s="17">
        <f t="shared" si="71"/>
        <v>0</v>
      </c>
      <c r="O103" s="5">
        <v>0</v>
      </c>
      <c r="P103" s="17">
        <v>0</v>
      </c>
      <c r="Q103" s="22">
        <f t="shared" si="72"/>
        <v>0</v>
      </c>
      <c r="R103" s="32">
        <v>0</v>
      </c>
      <c r="S103" s="35">
        <f t="shared" si="73"/>
        <v>0</v>
      </c>
      <c r="T103" s="20">
        <v>0</v>
      </c>
    </row>
    <row r="104" spans="1:20" ht="46.8" hidden="1" x14ac:dyDescent="0.25">
      <c r="A104" s="6" t="s">
        <v>87</v>
      </c>
      <c r="B104" s="3" t="s">
        <v>19</v>
      </c>
      <c r="C104" s="3" t="s">
        <v>76</v>
      </c>
      <c r="D104" s="3" t="s">
        <v>88</v>
      </c>
      <c r="E104" s="7" t="s">
        <v>0</v>
      </c>
      <c r="F104" s="5">
        <f>F105</f>
        <v>6000</v>
      </c>
      <c r="G104" s="5">
        <f t="shared" si="68"/>
        <v>0</v>
      </c>
      <c r="H104" s="5">
        <f>H105</f>
        <v>6000</v>
      </c>
      <c r="I104" s="5">
        <f t="shared" si="69"/>
        <v>0</v>
      </c>
      <c r="J104" s="5">
        <f>J105</f>
        <v>6000</v>
      </c>
      <c r="K104" s="5">
        <v>0</v>
      </c>
      <c r="L104" s="5">
        <f t="shared" si="70"/>
        <v>0</v>
      </c>
      <c r="M104" s="5">
        <v>0</v>
      </c>
      <c r="N104" s="17">
        <f t="shared" si="71"/>
        <v>0</v>
      </c>
      <c r="O104" s="5">
        <v>0</v>
      </c>
      <c r="P104" s="17">
        <v>0</v>
      </c>
      <c r="Q104" s="22">
        <f t="shared" si="72"/>
        <v>0</v>
      </c>
      <c r="R104" s="32">
        <v>0</v>
      </c>
      <c r="S104" s="35">
        <f t="shared" si="73"/>
        <v>0</v>
      </c>
      <c r="T104" s="20">
        <v>0</v>
      </c>
    </row>
    <row r="105" spans="1:20" ht="46.8" hidden="1" x14ac:dyDescent="0.25">
      <c r="A105" s="6" t="s">
        <v>32</v>
      </c>
      <c r="B105" s="3" t="s">
        <v>19</v>
      </c>
      <c r="C105" s="3" t="s">
        <v>76</v>
      </c>
      <c r="D105" s="3" t="s">
        <v>88</v>
      </c>
      <c r="E105" s="3" t="s">
        <v>33</v>
      </c>
      <c r="F105" s="5">
        <f>F106</f>
        <v>6000</v>
      </c>
      <c r="G105" s="5">
        <f t="shared" si="68"/>
        <v>0</v>
      </c>
      <c r="H105" s="5">
        <f>H106</f>
        <v>6000</v>
      </c>
      <c r="I105" s="5">
        <f t="shared" si="69"/>
        <v>0</v>
      </c>
      <c r="J105" s="5">
        <f>J106</f>
        <v>6000</v>
      </c>
      <c r="K105" s="5">
        <v>0</v>
      </c>
      <c r="L105" s="5">
        <f t="shared" si="70"/>
        <v>0</v>
      </c>
      <c r="M105" s="5">
        <v>0</v>
      </c>
      <c r="N105" s="17">
        <f t="shared" si="71"/>
        <v>0</v>
      </c>
      <c r="O105" s="5">
        <v>0</v>
      </c>
      <c r="P105" s="17">
        <v>0</v>
      </c>
      <c r="Q105" s="22">
        <f t="shared" si="72"/>
        <v>0</v>
      </c>
      <c r="R105" s="32">
        <v>0</v>
      </c>
      <c r="S105" s="35">
        <f t="shared" si="73"/>
        <v>0</v>
      </c>
      <c r="T105" s="20">
        <v>0</v>
      </c>
    </row>
    <row r="106" spans="1:20" ht="46.8" hidden="1" x14ac:dyDescent="0.25">
      <c r="A106" s="6" t="s">
        <v>34</v>
      </c>
      <c r="B106" s="3" t="s">
        <v>19</v>
      </c>
      <c r="C106" s="3" t="s">
        <v>76</v>
      </c>
      <c r="D106" s="3" t="s">
        <v>88</v>
      </c>
      <c r="E106" s="3" t="s">
        <v>35</v>
      </c>
      <c r="F106" s="5">
        <v>6000</v>
      </c>
      <c r="G106" s="5">
        <f t="shared" si="68"/>
        <v>0</v>
      </c>
      <c r="H106" s="5">
        <v>6000</v>
      </c>
      <c r="I106" s="5">
        <f t="shared" si="69"/>
        <v>0</v>
      </c>
      <c r="J106" s="5">
        <v>6000</v>
      </c>
      <c r="K106" s="5">
        <v>0</v>
      </c>
      <c r="L106" s="5">
        <f t="shared" si="70"/>
        <v>0</v>
      </c>
      <c r="M106" s="5">
        <v>0</v>
      </c>
      <c r="N106" s="17">
        <f t="shared" si="71"/>
        <v>0</v>
      </c>
      <c r="O106" s="5">
        <v>0</v>
      </c>
      <c r="P106" s="17">
        <v>0</v>
      </c>
      <c r="Q106" s="22">
        <f t="shared" si="72"/>
        <v>0</v>
      </c>
      <c r="R106" s="32">
        <v>0</v>
      </c>
      <c r="S106" s="35">
        <f t="shared" si="73"/>
        <v>0</v>
      </c>
      <c r="T106" s="20">
        <v>0</v>
      </c>
    </row>
    <row r="107" spans="1:20" ht="46.8" x14ac:dyDescent="0.25">
      <c r="A107" s="6" t="s">
        <v>30</v>
      </c>
      <c r="B107" s="3" t="s">
        <v>19</v>
      </c>
      <c r="C107" s="3" t="s">
        <v>76</v>
      </c>
      <c r="D107" s="3" t="s">
        <v>89</v>
      </c>
      <c r="E107" s="7" t="s">
        <v>0</v>
      </c>
      <c r="F107" s="5">
        <f>F108+F110+F112</f>
        <v>2102400</v>
      </c>
      <c r="G107" s="5">
        <f t="shared" si="68"/>
        <v>0</v>
      </c>
      <c r="H107" s="5">
        <f>H108+H110+H112</f>
        <v>2102400</v>
      </c>
      <c r="I107" s="5">
        <f t="shared" si="69"/>
        <v>391100</v>
      </c>
      <c r="J107" s="5">
        <f>J108+J110+J112</f>
        <v>2493500</v>
      </c>
      <c r="K107" s="5">
        <f t="shared" ref="K107:P107" si="82">K108+K110+K112</f>
        <v>1902400</v>
      </c>
      <c r="L107" s="5">
        <f t="shared" si="70"/>
        <v>0</v>
      </c>
      <c r="M107" s="5">
        <f t="shared" ref="M107:O107" si="83">M108+M110+M112</f>
        <v>1902400</v>
      </c>
      <c r="N107" s="17">
        <f t="shared" si="71"/>
        <v>0</v>
      </c>
      <c r="O107" s="5">
        <f t="shared" si="83"/>
        <v>1902400</v>
      </c>
      <c r="P107" s="17">
        <f t="shared" si="82"/>
        <v>1902400</v>
      </c>
      <c r="Q107" s="22">
        <f t="shared" si="72"/>
        <v>0</v>
      </c>
      <c r="R107" s="32">
        <f t="shared" ref="R107:T107" si="84">R108+R110+R112</f>
        <v>1902400</v>
      </c>
      <c r="S107" s="35">
        <f t="shared" si="73"/>
        <v>0</v>
      </c>
      <c r="T107" s="20">
        <f t="shared" si="84"/>
        <v>1902400</v>
      </c>
    </row>
    <row r="108" spans="1:20" ht="93.6" x14ac:dyDescent="0.25">
      <c r="A108" s="6" t="s">
        <v>24</v>
      </c>
      <c r="B108" s="3" t="s">
        <v>19</v>
      </c>
      <c r="C108" s="3" t="s">
        <v>76</v>
      </c>
      <c r="D108" s="3" t="s">
        <v>89</v>
      </c>
      <c r="E108" s="3" t="s">
        <v>25</v>
      </c>
      <c r="F108" s="5">
        <f>F109</f>
        <v>1815800</v>
      </c>
      <c r="G108" s="5">
        <f t="shared" si="68"/>
        <v>0</v>
      </c>
      <c r="H108" s="5">
        <f>H109</f>
        <v>1815800</v>
      </c>
      <c r="I108" s="5">
        <f t="shared" si="69"/>
        <v>391100</v>
      </c>
      <c r="J108" s="5">
        <f>J109</f>
        <v>2206900</v>
      </c>
      <c r="K108" s="5">
        <f t="shared" ref="K108:T108" si="85">K109</f>
        <v>1815800</v>
      </c>
      <c r="L108" s="5">
        <f t="shared" si="70"/>
        <v>0</v>
      </c>
      <c r="M108" s="5">
        <f t="shared" si="85"/>
        <v>1815800</v>
      </c>
      <c r="N108" s="17">
        <f t="shared" si="71"/>
        <v>0</v>
      </c>
      <c r="O108" s="5">
        <f t="shared" si="85"/>
        <v>1815800</v>
      </c>
      <c r="P108" s="17">
        <f t="shared" si="85"/>
        <v>1815800</v>
      </c>
      <c r="Q108" s="22">
        <f t="shared" si="72"/>
        <v>0</v>
      </c>
      <c r="R108" s="32">
        <f t="shared" si="85"/>
        <v>1815800</v>
      </c>
      <c r="S108" s="35">
        <f t="shared" si="73"/>
        <v>0</v>
      </c>
      <c r="T108" s="20">
        <f t="shared" si="85"/>
        <v>1815800</v>
      </c>
    </row>
    <row r="109" spans="1:20" ht="31.2" x14ac:dyDescent="0.25">
      <c r="A109" s="6" t="s">
        <v>26</v>
      </c>
      <c r="B109" s="3" t="s">
        <v>19</v>
      </c>
      <c r="C109" s="3" t="s">
        <v>76</v>
      </c>
      <c r="D109" s="3" t="s">
        <v>89</v>
      </c>
      <c r="E109" s="3" t="s">
        <v>27</v>
      </c>
      <c r="F109" s="5">
        <v>1815800</v>
      </c>
      <c r="G109" s="5">
        <f t="shared" si="68"/>
        <v>0</v>
      </c>
      <c r="H109" s="5">
        <v>1815800</v>
      </c>
      <c r="I109" s="5">
        <f t="shared" si="69"/>
        <v>391100</v>
      </c>
      <c r="J109" s="5">
        <v>2206900</v>
      </c>
      <c r="K109" s="5">
        <v>1815800</v>
      </c>
      <c r="L109" s="5">
        <f t="shared" si="70"/>
        <v>0</v>
      </c>
      <c r="M109" s="5">
        <v>1815800</v>
      </c>
      <c r="N109" s="17">
        <f t="shared" si="71"/>
        <v>0</v>
      </c>
      <c r="O109" s="5">
        <v>1815800</v>
      </c>
      <c r="P109" s="17">
        <v>1815800</v>
      </c>
      <c r="Q109" s="22">
        <f t="shared" si="72"/>
        <v>0</v>
      </c>
      <c r="R109" s="32">
        <v>1815800</v>
      </c>
      <c r="S109" s="35">
        <f t="shared" si="73"/>
        <v>0</v>
      </c>
      <c r="T109" s="20">
        <v>1815800</v>
      </c>
    </row>
    <row r="110" spans="1:20" ht="46.8" hidden="1" x14ac:dyDescent="0.25">
      <c r="A110" s="6" t="s">
        <v>32</v>
      </c>
      <c r="B110" s="3" t="s">
        <v>19</v>
      </c>
      <c r="C110" s="3" t="s">
        <v>76</v>
      </c>
      <c r="D110" s="3" t="s">
        <v>89</v>
      </c>
      <c r="E110" s="3" t="s">
        <v>33</v>
      </c>
      <c r="F110" s="5">
        <f>F111</f>
        <v>283100</v>
      </c>
      <c r="G110" s="5">
        <f t="shared" si="68"/>
        <v>0</v>
      </c>
      <c r="H110" s="5">
        <f>H111</f>
        <v>283100</v>
      </c>
      <c r="I110" s="5">
        <f t="shared" si="69"/>
        <v>0</v>
      </c>
      <c r="J110" s="5">
        <f>J111</f>
        <v>283100</v>
      </c>
      <c r="K110" s="5">
        <f t="shared" ref="K110:T110" si="86">K111</f>
        <v>83100</v>
      </c>
      <c r="L110" s="5">
        <f t="shared" si="70"/>
        <v>0</v>
      </c>
      <c r="M110" s="5">
        <f t="shared" si="86"/>
        <v>83100</v>
      </c>
      <c r="N110" s="17">
        <f t="shared" si="71"/>
        <v>0</v>
      </c>
      <c r="O110" s="5">
        <f t="shared" si="86"/>
        <v>83100</v>
      </c>
      <c r="P110" s="17">
        <f t="shared" si="86"/>
        <v>83100</v>
      </c>
      <c r="Q110" s="22">
        <f t="shared" si="72"/>
        <v>0</v>
      </c>
      <c r="R110" s="32">
        <f t="shared" si="86"/>
        <v>83100</v>
      </c>
      <c r="S110" s="35">
        <f t="shared" si="73"/>
        <v>0</v>
      </c>
      <c r="T110" s="20">
        <f t="shared" si="86"/>
        <v>83100</v>
      </c>
    </row>
    <row r="111" spans="1:20" ht="46.8" hidden="1" x14ac:dyDescent="0.25">
      <c r="A111" s="6" t="s">
        <v>34</v>
      </c>
      <c r="B111" s="3" t="s">
        <v>19</v>
      </c>
      <c r="C111" s="3" t="s">
        <v>76</v>
      </c>
      <c r="D111" s="3" t="s">
        <v>89</v>
      </c>
      <c r="E111" s="3" t="s">
        <v>35</v>
      </c>
      <c r="F111" s="5">
        <v>283100</v>
      </c>
      <c r="G111" s="5">
        <f t="shared" si="68"/>
        <v>0</v>
      </c>
      <c r="H111" s="5">
        <v>283100</v>
      </c>
      <c r="I111" s="5">
        <f t="shared" si="69"/>
        <v>0</v>
      </c>
      <c r="J111" s="5">
        <v>283100</v>
      </c>
      <c r="K111" s="5">
        <v>83100</v>
      </c>
      <c r="L111" s="5">
        <f t="shared" si="70"/>
        <v>0</v>
      </c>
      <c r="M111" s="5">
        <v>83100</v>
      </c>
      <c r="N111" s="17">
        <f t="shared" si="71"/>
        <v>0</v>
      </c>
      <c r="O111" s="5">
        <v>83100</v>
      </c>
      <c r="P111" s="17">
        <v>83100</v>
      </c>
      <c r="Q111" s="22">
        <f t="shared" si="72"/>
        <v>0</v>
      </c>
      <c r="R111" s="32">
        <v>83100</v>
      </c>
      <c r="S111" s="35">
        <f t="shared" si="73"/>
        <v>0</v>
      </c>
      <c r="T111" s="20">
        <v>83100</v>
      </c>
    </row>
    <row r="112" spans="1:20" ht="15.6" hidden="1" x14ac:dyDescent="0.25">
      <c r="A112" s="6" t="s">
        <v>65</v>
      </c>
      <c r="B112" s="3" t="s">
        <v>19</v>
      </c>
      <c r="C112" s="3" t="s">
        <v>76</v>
      </c>
      <c r="D112" s="3" t="s">
        <v>89</v>
      </c>
      <c r="E112" s="3" t="s">
        <v>66</v>
      </c>
      <c r="F112" s="5">
        <f>F113</f>
        <v>3500</v>
      </c>
      <c r="G112" s="5">
        <f t="shared" si="68"/>
        <v>0</v>
      </c>
      <c r="H112" s="5">
        <f>H113</f>
        <v>3500</v>
      </c>
      <c r="I112" s="5">
        <f t="shared" si="69"/>
        <v>0</v>
      </c>
      <c r="J112" s="5">
        <f>J113</f>
        <v>3500</v>
      </c>
      <c r="K112" s="5">
        <f t="shared" ref="K112:T112" si="87">K113</f>
        <v>3500</v>
      </c>
      <c r="L112" s="5">
        <f t="shared" si="70"/>
        <v>0</v>
      </c>
      <c r="M112" s="5">
        <f t="shared" si="87"/>
        <v>3500</v>
      </c>
      <c r="N112" s="17">
        <f t="shared" si="71"/>
        <v>0</v>
      </c>
      <c r="O112" s="5">
        <f t="shared" si="87"/>
        <v>3500</v>
      </c>
      <c r="P112" s="17">
        <f t="shared" si="87"/>
        <v>3500</v>
      </c>
      <c r="Q112" s="22">
        <f t="shared" si="72"/>
        <v>0</v>
      </c>
      <c r="R112" s="32">
        <f t="shared" si="87"/>
        <v>3500</v>
      </c>
      <c r="S112" s="35">
        <f t="shared" si="73"/>
        <v>0</v>
      </c>
      <c r="T112" s="20">
        <f t="shared" si="87"/>
        <v>3500</v>
      </c>
    </row>
    <row r="113" spans="1:20" ht="15.6" hidden="1" x14ac:dyDescent="0.25">
      <c r="A113" s="6" t="s">
        <v>79</v>
      </c>
      <c r="B113" s="3" t="s">
        <v>19</v>
      </c>
      <c r="C113" s="3" t="s">
        <v>76</v>
      </c>
      <c r="D113" s="3" t="s">
        <v>89</v>
      </c>
      <c r="E113" s="3" t="s">
        <v>80</v>
      </c>
      <c r="F113" s="5">
        <v>3500</v>
      </c>
      <c r="G113" s="5">
        <f t="shared" si="68"/>
        <v>0</v>
      </c>
      <c r="H113" s="5">
        <v>3500</v>
      </c>
      <c r="I113" s="5">
        <f t="shared" si="69"/>
        <v>0</v>
      </c>
      <c r="J113" s="5">
        <v>3500</v>
      </c>
      <c r="K113" s="5">
        <v>3500</v>
      </c>
      <c r="L113" s="5">
        <f t="shared" si="70"/>
        <v>0</v>
      </c>
      <c r="M113" s="5">
        <v>3500</v>
      </c>
      <c r="N113" s="17">
        <f t="shared" si="71"/>
        <v>0</v>
      </c>
      <c r="O113" s="5">
        <v>3500</v>
      </c>
      <c r="P113" s="17">
        <v>3500</v>
      </c>
      <c r="Q113" s="22">
        <f t="shared" si="72"/>
        <v>0</v>
      </c>
      <c r="R113" s="32">
        <v>3500</v>
      </c>
      <c r="S113" s="35">
        <f t="shared" si="73"/>
        <v>0</v>
      </c>
      <c r="T113" s="20">
        <v>3500</v>
      </c>
    </row>
    <row r="114" spans="1:20" ht="46.8" hidden="1" x14ac:dyDescent="0.25">
      <c r="A114" s="6" t="s">
        <v>90</v>
      </c>
      <c r="B114" s="3" t="s">
        <v>19</v>
      </c>
      <c r="C114" s="3" t="s">
        <v>76</v>
      </c>
      <c r="D114" s="3" t="s">
        <v>91</v>
      </c>
      <c r="E114" s="7" t="s">
        <v>0</v>
      </c>
      <c r="F114" s="5">
        <f>F115</f>
        <v>20800</v>
      </c>
      <c r="G114" s="5">
        <f t="shared" si="68"/>
        <v>0</v>
      </c>
      <c r="H114" s="5">
        <f>H115</f>
        <v>20800</v>
      </c>
      <c r="I114" s="5">
        <f t="shared" si="69"/>
        <v>0</v>
      </c>
      <c r="J114" s="5">
        <f>J115</f>
        <v>20800</v>
      </c>
      <c r="K114" s="5">
        <v>0</v>
      </c>
      <c r="L114" s="5">
        <f t="shared" si="70"/>
        <v>0</v>
      </c>
      <c r="M114" s="5">
        <v>0</v>
      </c>
      <c r="N114" s="17">
        <f t="shared" si="71"/>
        <v>0</v>
      </c>
      <c r="O114" s="5">
        <v>0</v>
      </c>
      <c r="P114" s="17">
        <v>0</v>
      </c>
      <c r="Q114" s="22">
        <f t="shared" si="72"/>
        <v>0</v>
      </c>
      <c r="R114" s="32">
        <v>0</v>
      </c>
      <c r="S114" s="35">
        <f t="shared" si="73"/>
        <v>0</v>
      </c>
      <c r="T114" s="20">
        <v>0</v>
      </c>
    </row>
    <row r="115" spans="1:20" ht="46.8" hidden="1" x14ac:dyDescent="0.25">
      <c r="A115" s="6" t="s">
        <v>32</v>
      </c>
      <c r="B115" s="3" t="s">
        <v>19</v>
      </c>
      <c r="C115" s="3" t="s">
        <v>76</v>
      </c>
      <c r="D115" s="3" t="s">
        <v>91</v>
      </c>
      <c r="E115" s="3" t="s">
        <v>33</v>
      </c>
      <c r="F115" s="5">
        <f>F116</f>
        <v>20800</v>
      </c>
      <c r="G115" s="5">
        <f t="shared" si="68"/>
        <v>0</v>
      </c>
      <c r="H115" s="5">
        <f>H116</f>
        <v>20800</v>
      </c>
      <c r="I115" s="5">
        <f t="shared" si="69"/>
        <v>0</v>
      </c>
      <c r="J115" s="5">
        <f>J116</f>
        <v>20800</v>
      </c>
      <c r="K115" s="5">
        <v>0</v>
      </c>
      <c r="L115" s="5">
        <f t="shared" si="70"/>
        <v>0</v>
      </c>
      <c r="M115" s="5">
        <v>0</v>
      </c>
      <c r="N115" s="17">
        <f t="shared" si="71"/>
        <v>0</v>
      </c>
      <c r="O115" s="5">
        <v>0</v>
      </c>
      <c r="P115" s="17">
        <v>0</v>
      </c>
      <c r="Q115" s="22">
        <f t="shared" si="72"/>
        <v>0</v>
      </c>
      <c r="R115" s="32">
        <v>0</v>
      </c>
      <c r="S115" s="35">
        <f t="shared" si="73"/>
        <v>0</v>
      </c>
      <c r="T115" s="20">
        <v>0</v>
      </c>
    </row>
    <row r="116" spans="1:20" ht="46.8" hidden="1" x14ac:dyDescent="0.25">
      <c r="A116" s="6" t="s">
        <v>34</v>
      </c>
      <c r="B116" s="3" t="s">
        <v>19</v>
      </c>
      <c r="C116" s="3" t="s">
        <v>76</v>
      </c>
      <c r="D116" s="3" t="s">
        <v>91</v>
      </c>
      <c r="E116" s="3" t="s">
        <v>35</v>
      </c>
      <c r="F116" s="5">
        <v>20800</v>
      </c>
      <c r="G116" s="5">
        <f t="shared" si="68"/>
        <v>0</v>
      </c>
      <c r="H116" s="5">
        <v>20800</v>
      </c>
      <c r="I116" s="5">
        <f t="shared" si="69"/>
        <v>0</v>
      </c>
      <c r="J116" s="5">
        <v>20800</v>
      </c>
      <c r="K116" s="5">
        <v>0</v>
      </c>
      <c r="L116" s="5">
        <f t="shared" si="70"/>
        <v>0</v>
      </c>
      <c r="M116" s="5">
        <v>0</v>
      </c>
      <c r="N116" s="17">
        <f t="shared" si="71"/>
        <v>0</v>
      </c>
      <c r="O116" s="5">
        <v>0</v>
      </c>
      <c r="P116" s="17">
        <v>0</v>
      </c>
      <c r="Q116" s="22">
        <f t="shared" si="72"/>
        <v>0</v>
      </c>
      <c r="R116" s="32">
        <v>0</v>
      </c>
      <c r="S116" s="35">
        <f t="shared" si="73"/>
        <v>0</v>
      </c>
      <c r="T116" s="20">
        <v>0</v>
      </c>
    </row>
    <row r="117" spans="1:20" ht="15.6" hidden="1" x14ac:dyDescent="0.25">
      <c r="A117" s="6" t="s">
        <v>92</v>
      </c>
      <c r="B117" s="3" t="s">
        <v>19</v>
      </c>
      <c r="C117" s="3" t="s">
        <v>76</v>
      </c>
      <c r="D117" s="3" t="s">
        <v>93</v>
      </c>
      <c r="E117" s="7" t="s">
        <v>0</v>
      </c>
      <c r="F117" s="5">
        <f>F118</f>
        <v>0</v>
      </c>
      <c r="G117" s="5">
        <f t="shared" si="68"/>
        <v>0</v>
      </c>
      <c r="H117" s="5">
        <f>H118</f>
        <v>0</v>
      </c>
      <c r="I117" s="5">
        <f t="shared" si="69"/>
        <v>0</v>
      </c>
      <c r="J117" s="5">
        <f>J118</f>
        <v>0</v>
      </c>
      <c r="K117" s="5">
        <f t="shared" ref="K117:T118" si="88">K118</f>
        <v>3975000</v>
      </c>
      <c r="L117" s="5">
        <f t="shared" si="70"/>
        <v>0</v>
      </c>
      <c r="M117" s="5">
        <f t="shared" si="88"/>
        <v>3975000</v>
      </c>
      <c r="N117" s="17">
        <f t="shared" si="71"/>
        <v>0</v>
      </c>
      <c r="O117" s="5">
        <f t="shared" si="88"/>
        <v>3975000</v>
      </c>
      <c r="P117" s="17">
        <f t="shared" si="88"/>
        <v>8150000</v>
      </c>
      <c r="Q117" s="22">
        <f t="shared" si="72"/>
        <v>0</v>
      </c>
      <c r="R117" s="32">
        <f t="shared" si="88"/>
        <v>8150000</v>
      </c>
      <c r="S117" s="35">
        <f t="shared" si="73"/>
        <v>0</v>
      </c>
      <c r="T117" s="20">
        <f t="shared" si="88"/>
        <v>8150000</v>
      </c>
    </row>
    <row r="118" spans="1:20" ht="15.6" hidden="1" x14ac:dyDescent="0.25">
      <c r="A118" s="6" t="s">
        <v>65</v>
      </c>
      <c r="B118" s="3" t="s">
        <v>19</v>
      </c>
      <c r="C118" s="3" t="s">
        <v>76</v>
      </c>
      <c r="D118" s="3" t="s">
        <v>93</v>
      </c>
      <c r="E118" s="3" t="s">
        <v>66</v>
      </c>
      <c r="F118" s="5">
        <f>F119</f>
        <v>0</v>
      </c>
      <c r="G118" s="5">
        <f t="shared" si="68"/>
        <v>0</v>
      </c>
      <c r="H118" s="5">
        <f>H119</f>
        <v>0</v>
      </c>
      <c r="I118" s="5">
        <f t="shared" si="69"/>
        <v>0</v>
      </c>
      <c r="J118" s="5">
        <f>J119</f>
        <v>0</v>
      </c>
      <c r="K118" s="5">
        <f t="shared" si="88"/>
        <v>3975000</v>
      </c>
      <c r="L118" s="5">
        <f t="shared" si="70"/>
        <v>0</v>
      </c>
      <c r="M118" s="5">
        <f t="shared" si="88"/>
        <v>3975000</v>
      </c>
      <c r="N118" s="17">
        <f t="shared" si="71"/>
        <v>0</v>
      </c>
      <c r="O118" s="5">
        <f t="shared" si="88"/>
        <v>3975000</v>
      </c>
      <c r="P118" s="17">
        <f t="shared" si="88"/>
        <v>8150000</v>
      </c>
      <c r="Q118" s="22">
        <f t="shared" si="72"/>
        <v>0</v>
      </c>
      <c r="R118" s="32">
        <f t="shared" si="88"/>
        <v>8150000</v>
      </c>
      <c r="S118" s="35">
        <f t="shared" si="73"/>
        <v>0</v>
      </c>
      <c r="T118" s="20">
        <f t="shared" si="88"/>
        <v>8150000</v>
      </c>
    </row>
    <row r="119" spans="1:20" ht="15.6" hidden="1" x14ac:dyDescent="0.25">
      <c r="A119" s="6" t="s">
        <v>73</v>
      </c>
      <c r="B119" s="3" t="s">
        <v>19</v>
      </c>
      <c r="C119" s="3" t="s">
        <v>76</v>
      </c>
      <c r="D119" s="3" t="s">
        <v>93</v>
      </c>
      <c r="E119" s="3" t="s">
        <v>74</v>
      </c>
      <c r="F119" s="5">
        <v>0</v>
      </c>
      <c r="G119" s="5">
        <f t="shared" si="68"/>
        <v>0</v>
      </c>
      <c r="H119" s="5">
        <v>0</v>
      </c>
      <c r="I119" s="5">
        <f t="shared" si="69"/>
        <v>0</v>
      </c>
      <c r="J119" s="5">
        <v>0</v>
      </c>
      <c r="K119" s="5">
        <v>3975000</v>
      </c>
      <c r="L119" s="5">
        <f t="shared" si="70"/>
        <v>0</v>
      </c>
      <c r="M119" s="5">
        <v>3975000</v>
      </c>
      <c r="N119" s="17">
        <f t="shared" si="71"/>
        <v>0</v>
      </c>
      <c r="O119" s="5">
        <v>3975000</v>
      </c>
      <c r="P119" s="17">
        <v>8150000</v>
      </c>
      <c r="Q119" s="22">
        <f t="shared" si="72"/>
        <v>0</v>
      </c>
      <c r="R119" s="32">
        <v>8150000</v>
      </c>
      <c r="S119" s="35">
        <f t="shared" si="73"/>
        <v>0</v>
      </c>
      <c r="T119" s="20">
        <v>8150000</v>
      </c>
    </row>
    <row r="120" spans="1:20" ht="31.2" hidden="1" x14ac:dyDescent="0.25">
      <c r="A120" s="4" t="s">
        <v>94</v>
      </c>
      <c r="B120" s="3" t="s">
        <v>29</v>
      </c>
      <c r="C120" s="3" t="s">
        <v>0</v>
      </c>
      <c r="D120" s="3" t="s">
        <v>0</v>
      </c>
      <c r="E120" s="3" t="s">
        <v>0</v>
      </c>
      <c r="F120" s="5">
        <f>F121+F132</f>
        <v>5833400</v>
      </c>
      <c r="G120" s="5">
        <f t="shared" si="68"/>
        <v>0</v>
      </c>
      <c r="H120" s="5">
        <f>H121+H132</f>
        <v>5833400</v>
      </c>
      <c r="I120" s="5">
        <f t="shared" si="69"/>
        <v>0</v>
      </c>
      <c r="J120" s="5">
        <f>J121+J132</f>
        <v>5833400</v>
      </c>
      <c r="K120" s="5">
        <f t="shared" ref="K120:P120" si="89">K121+K132</f>
        <v>5561900</v>
      </c>
      <c r="L120" s="5">
        <f t="shared" si="70"/>
        <v>0</v>
      </c>
      <c r="M120" s="5">
        <f t="shared" ref="M120:O120" si="90">M121+M132</f>
        <v>5561900</v>
      </c>
      <c r="N120" s="17">
        <f t="shared" si="71"/>
        <v>0</v>
      </c>
      <c r="O120" s="5">
        <f t="shared" si="90"/>
        <v>5561900</v>
      </c>
      <c r="P120" s="17">
        <f t="shared" si="89"/>
        <v>5561900</v>
      </c>
      <c r="Q120" s="22">
        <f t="shared" si="72"/>
        <v>0</v>
      </c>
      <c r="R120" s="32">
        <f t="shared" ref="R120:T120" si="91">R121+R132</f>
        <v>5561900</v>
      </c>
      <c r="S120" s="35">
        <f t="shared" si="73"/>
        <v>0</v>
      </c>
      <c r="T120" s="20">
        <f t="shared" si="91"/>
        <v>5561900</v>
      </c>
    </row>
    <row r="121" spans="1:20" ht="15.6" hidden="1" x14ac:dyDescent="0.25">
      <c r="A121" s="4" t="s">
        <v>95</v>
      </c>
      <c r="B121" s="3" t="s">
        <v>29</v>
      </c>
      <c r="C121" s="3" t="s">
        <v>96</v>
      </c>
      <c r="D121" s="3" t="s">
        <v>0</v>
      </c>
      <c r="E121" s="3" t="s">
        <v>0</v>
      </c>
      <c r="F121" s="5">
        <f>F122+F125</f>
        <v>4987400</v>
      </c>
      <c r="G121" s="5">
        <f t="shared" si="68"/>
        <v>0</v>
      </c>
      <c r="H121" s="5">
        <f>H122+H125</f>
        <v>4987400</v>
      </c>
      <c r="I121" s="5">
        <f t="shared" si="69"/>
        <v>0</v>
      </c>
      <c r="J121" s="5">
        <f>J122+J125</f>
        <v>4987400</v>
      </c>
      <c r="K121" s="5">
        <f t="shared" ref="K121:P121" si="92">K122+K125</f>
        <v>4715900</v>
      </c>
      <c r="L121" s="5">
        <f t="shared" si="70"/>
        <v>0</v>
      </c>
      <c r="M121" s="5">
        <f t="shared" ref="M121:O121" si="93">M122+M125</f>
        <v>4715900</v>
      </c>
      <c r="N121" s="17">
        <f t="shared" si="71"/>
        <v>0</v>
      </c>
      <c r="O121" s="5">
        <f t="shared" si="93"/>
        <v>4715900</v>
      </c>
      <c r="P121" s="17">
        <f t="shared" si="92"/>
        <v>4715900</v>
      </c>
      <c r="Q121" s="22">
        <f t="shared" si="72"/>
        <v>0</v>
      </c>
      <c r="R121" s="32">
        <f t="shared" ref="R121:T121" si="94">R122+R125</f>
        <v>4715900</v>
      </c>
      <c r="S121" s="35">
        <f t="shared" si="73"/>
        <v>0</v>
      </c>
      <c r="T121" s="20">
        <f t="shared" si="94"/>
        <v>4715900</v>
      </c>
    </row>
    <row r="122" spans="1:20" ht="62.4" hidden="1" x14ac:dyDescent="0.25">
      <c r="A122" s="6" t="s">
        <v>97</v>
      </c>
      <c r="B122" s="3" t="s">
        <v>29</v>
      </c>
      <c r="C122" s="3" t="s">
        <v>96</v>
      </c>
      <c r="D122" s="3" t="s">
        <v>98</v>
      </c>
      <c r="E122" s="7" t="s">
        <v>0</v>
      </c>
      <c r="F122" s="5">
        <v>0</v>
      </c>
      <c r="G122" s="5">
        <f t="shared" si="68"/>
        <v>0</v>
      </c>
      <c r="H122" s="5">
        <v>0</v>
      </c>
      <c r="I122" s="5">
        <f t="shared" si="69"/>
        <v>0</v>
      </c>
      <c r="J122" s="5">
        <v>0</v>
      </c>
      <c r="K122" s="5">
        <v>0</v>
      </c>
      <c r="L122" s="5">
        <f t="shared" si="70"/>
        <v>0</v>
      </c>
      <c r="M122" s="5">
        <v>0</v>
      </c>
      <c r="N122" s="17">
        <f t="shared" si="71"/>
        <v>0</v>
      </c>
      <c r="O122" s="5">
        <v>0</v>
      </c>
      <c r="P122" s="17">
        <v>0</v>
      </c>
      <c r="Q122" s="22">
        <f t="shared" si="72"/>
        <v>0</v>
      </c>
      <c r="R122" s="32">
        <v>0</v>
      </c>
      <c r="S122" s="35">
        <f t="shared" si="73"/>
        <v>0</v>
      </c>
      <c r="T122" s="20">
        <v>0</v>
      </c>
    </row>
    <row r="123" spans="1:20" ht="46.8" hidden="1" x14ac:dyDescent="0.25">
      <c r="A123" s="6" t="s">
        <v>32</v>
      </c>
      <c r="B123" s="3" t="s">
        <v>29</v>
      </c>
      <c r="C123" s="3" t="s">
        <v>96</v>
      </c>
      <c r="D123" s="3" t="s">
        <v>98</v>
      </c>
      <c r="E123" s="3" t="s">
        <v>33</v>
      </c>
      <c r="F123" s="5">
        <v>0</v>
      </c>
      <c r="G123" s="5">
        <f t="shared" si="68"/>
        <v>0</v>
      </c>
      <c r="H123" s="5">
        <v>0</v>
      </c>
      <c r="I123" s="5">
        <f t="shared" si="69"/>
        <v>0</v>
      </c>
      <c r="J123" s="5">
        <v>0</v>
      </c>
      <c r="K123" s="5">
        <v>0</v>
      </c>
      <c r="L123" s="5">
        <f t="shared" si="70"/>
        <v>0</v>
      </c>
      <c r="M123" s="5">
        <v>0</v>
      </c>
      <c r="N123" s="17">
        <f t="shared" si="71"/>
        <v>0</v>
      </c>
      <c r="O123" s="5">
        <v>0</v>
      </c>
      <c r="P123" s="17">
        <v>0</v>
      </c>
      <c r="Q123" s="22">
        <f t="shared" si="72"/>
        <v>0</v>
      </c>
      <c r="R123" s="32">
        <v>0</v>
      </c>
      <c r="S123" s="35">
        <f t="shared" si="73"/>
        <v>0</v>
      </c>
      <c r="T123" s="20">
        <v>0</v>
      </c>
    </row>
    <row r="124" spans="1:20" ht="46.8" hidden="1" x14ac:dyDescent="0.25">
      <c r="A124" s="6" t="s">
        <v>34</v>
      </c>
      <c r="B124" s="3" t="s">
        <v>29</v>
      </c>
      <c r="C124" s="3" t="s">
        <v>96</v>
      </c>
      <c r="D124" s="3" t="s">
        <v>98</v>
      </c>
      <c r="E124" s="3" t="s">
        <v>35</v>
      </c>
      <c r="F124" s="5">
        <v>0</v>
      </c>
      <c r="G124" s="5">
        <f t="shared" si="68"/>
        <v>0</v>
      </c>
      <c r="H124" s="5">
        <v>0</v>
      </c>
      <c r="I124" s="5">
        <f t="shared" si="69"/>
        <v>0</v>
      </c>
      <c r="J124" s="5">
        <v>0</v>
      </c>
      <c r="K124" s="5">
        <v>0</v>
      </c>
      <c r="L124" s="5">
        <f t="shared" si="70"/>
        <v>0</v>
      </c>
      <c r="M124" s="5">
        <v>0</v>
      </c>
      <c r="N124" s="17">
        <f t="shared" si="71"/>
        <v>0</v>
      </c>
      <c r="O124" s="5">
        <v>0</v>
      </c>
      <c r="P124" s="17">
        <v>0</v>
      </c>
      <c r="Q124" s="22">
        <f t="shared" si="72"/>
        <v>0</v>
      </c>
      <c r="R124" s="32">
        <v>0</v>
      </c>
      <c r="S124" s="35">
        <f t="shared" si="73"/>
        <v>0</v>
      </c>
      <c r="T124" s="20">
        <v>0</v>
      </c>
    </row>
    <row r="125" spans="1:20" ht="15.6" hidden="1" x14ac:dyDescent="0.25">
      <c r="A125" s="6" t="s">
        <v>99</v>
      </c>
      <c r="B125" s="3" t="s">
        <v>29</v>
      </c>
      <c r="C125" s="3" t="s">
        <v>96</v>
      </c>
      <c r="D125" s="3" t="s">
        <v>100</v>
      </c>
      <c r="E125" s="7" t="s">
        <v>0</v>
      </c>
      <c r="F125" s="5">
        <f>F126+F128+F130</f>
        <v>4987400</v>
      </c>
      <c r="G125" s="5">
        <f t="shared" si="68"/>
        <v>0</v>
      </c>
      <c r="H125" s="5">
        <f>H126+H128+H130</f>
        <v>4987400</v>
      </c>
      <c r="I125" s="5">
        <f t="shared" si="69"/>
        <v>0</v>
      </c>
      <c r="J125" s="5">
        <f>J126+J128+J130</f>
        <v>4987400</v>
      </c>
      <c r="K125" s="5">
        <f t="shared" ref="K125:P125" si="95">K126+K128+K130</f>
        <v>4715900</v>
      </c>
      <c r="L125" s="5">
        <f t="shared" si="70"/>
        <v>0</v>
      </c>
      <c r="M125" s="5">
        <f t="shared" ref="M125:O125" si="96">M126+M128+M130</f>
        <v>4715900</v>
      </c>
      <c r="N125" s="17">
        <f t="shared" si="71"/>
        <v>0</v>
      </c>
      <c r="O125" s="5">
        <f t="shared" si="96"/>
        <v>4715900</v>
      </c>
      <c r="P125" s="17">
        <f t="shared" si="95"/>
        <v>4715900</v>
      </c>
      <c r="Q125" s="22">
        <f t="shared" si="72"/>
        <v>0</v>
      </c>
      <c r="R125" s="32">
        <f t="shared" ref="R125:T125" si="97">R126+R128+R130</f>
        <v>4715900</v>
      </c>
      <c r="S125" s="35">
        <f t="shared" si="73"/>
        <v>0</v>
      </c>
      <c r="T125" s="20">
        <f t="shared" si="97"/>
        <v>4715900</v>
      </c>
    </row>
    <row r="126" spans="1:20" ht="93.6" hidden="1" x14ac:dyDescent="0.25">
      <c r="A126" s="6" t="s">
        <v>24</v>
      </c>
      <c r="B126" s="3" t="s">
        <v>29</v>
      </c>
      <c r="C126" s="3" t="s">
        <v>96</v>
      </c>
      <c r="D126" s="3" t="s">
        <v>100</v>
      </c>
      <c r="E126" s="3" t="s">
        <v>25</v>
      </c>
      <c r="F126" s="5">
        <f>F127</f>
        <v>4113900</v>
      </c>
      <c r="G126" s="5">
        <f t="shared" si="68"/>
        <v>0</v>
      </c>
      <c r="H126" s="5">
        <f>H127</f>
        <v>4113900</v>
      </c>
      <c r="I126" s="5">
        <f t="shared" si="69"/>
        <v>0</v>
      </c>
      <c r="J126" s="5">
        <f>J127</f>
        <v>4113900</v>
      </c>
      <c r="K126" s="5">
        <f t="shared" ref="K126:T126" si="98">K127</f>
        <v>4113900</v>
      </c>
      <c r="L126" s="5">
        <f t="shared" si="70"/>
        <v>0</v>
      </c>
      <c r="M126" s="5">
        <f t="shared" si="98"/>
        <v>4113900</v>
      </c>
      <c r="N126" s="17">
        <f t="shared" si="71"/>
        <v>0</v>
      </c>
      <c r="O126" s="5">
        <f t="shared" si="98"/>
        <v>4113900</v>
      </c>
      <c r="P126" s="17">
        <f t="shared" si="98"/>
        <v>4113900</v>
      </c>
      <c r="Q126" s="22">
        <f t="shared" si="72"/>
        <v>0</v>
      </c>
      <c r="R126" s="32">
        <f t="shared" si="98"/>
        <v>4113900</v>
      </c>
      <c r="S126" s="35">
        <f t="shared" si="73"/>
        <v>0</v>
      </c>
      <c r="T126" s="20">
        <f t="shared" si="98"/>
        <v>4113900</v>
      </c>
    </row>
    <row r="127" spans="1:20" ht="31.2" hidden="1" x14ac:dyDescent="0.25">
      <c r="A127" s="6" t="s">
        <v>101</v>
      </c>
      <c r="B127" s="3" t="s">
        <v>29</v>
      </c>
      <c r="C127" s="3" t="s">
        <v>96</v>
      </c>
      <c r="D127" s="3" t="s">
        <v>100</v>
      </c>
      <c r="E127" s="3" t="s">
        <v>102</v>
      </c>
      <c r="F127" s="5">
        <v>4113900</v>
      </c>
      <c r="G127" s="5">
        <f t="shared" si="68"/>
        <v>0</v>
      </c>
      <c r="H127" s="5">
        <v>4113900</v>
      </c>
      <c r="I127" s="5">
        <f t="shared" si="69"/>
        <v>0</v>
      </c>
      <c r="J127" s="5">
        <v>4113900</v>
      </c>
      <c r="K127" s="5">
        <v>4113900</v>
      </c>
      <c r="L127" s="5">
        <f t="shared" si="70"/>
        <v>0</v>
      </c>
      <c r="M127" s="5">
        <v>4113900</v>
      </c>
      <c r="N127" s="17">
        <f t="shared" si="71"/>
        <v>0</v>
      </c>
      <c r="O127" s="5">
        <v>4113900</v>
      </c>
      <c r="P127" s="17">
        <v>4113900</v>
      </c>
      <c r="Q127" s="22">
        <f t="shared" si="72"/>
        <v>0</v>
      </c>
      <c r="R127" s="32">
        <v>4113900</v>
      </c>
      <c r="S127" s="35">
        <f t="shared" si="73"/>
        <v>0</v>
      </c>
      <c r="T127" s="20">
        <v>4113900</v>
      </c>
    </row>
    <row r="128" spans="1:20" ht="46.8" hidden="1" x14ac:dyDescent="0.25">
      <c r="A128" s="6" t="s">
        <v>32</v>
      </c>
      <c r="B128" s="3" t="s">
        <v>29</v>
      </c>
      <c r="C128" s="3" t="s">
        <v>96</v>
      </c>
      <c r="D128" s="3" t="s">
        <v>100</v>
      </c>
      <c r="E128" s="3" t="s">
        <v>33</v>
      </c>
      <c r="F128" s="5">
        <f>F129</f>
        <v>859500</v>
      </c>
      <c r="G128" s="5">
        <f t="shared" si="68"/>
        <v>0</v>
      </c>
      <c r="H128" s="5">
        <f>H129</f>
        <v>859500</v>
      </c>
      <c r="I128" s="5">
        <f t="shared" si="69"/>
        <v>0</v>
      </c>
      <c r="J128" s="5">
        <f>J129</f>
        <v>859500</v>
      </c>
      <c r="K128" s="5">
        <f t="shared" ref="K128:T128" si="99">K129</f>
        <v>588000</v>
      </c>
      <c r="L128" s="5">
        <f t="shared" si="70"/>
        <v>0</v>
      </c>
      <c r="M128" s="5">
        <f t="shared" si="99"/>
        <v>588000</v>
      </c>
      <c r="N128" s="17">
        <f t="shared" si="71"/>
        <v>0</v>
      </c>
      <c r="O128" s="5">
        <f t="shared" si="99"/>
        <v>588000</v>
      </c>
      <c r="P128" s="17">
        <f t="shared" si="99"/>
        <v>588000</v>
      </c>
      <c r="Q128" s="22">
        <f t="shared" si="72"/>
        <v>0</v>
      </c>
      <c r="R128" s="32">
        <f t="shared" si="99"/>
        <v>588000</v>
      </c>
      <c r="S128" s="35">
        <f t="shared" si="73"/>
        <v>0</v>
      </c>
      <c r="T128" s="20">
        <f t="shared" si="99"/>
        <v>588000</v>
      </c>
    </row>
    <row r="129" spans="1:20" ht="46.8" hidden="1" x14ac:dyDescent="0.25">
      <c r="A129" s="6" t="s">
        <v>34</v>
      </c>
      <c r="B129" s="3" t="s">
        <v>29</v>
      </c>
      <c r="C129" s="3" t="s">
        <v>96</v>
      </c>
      <c r="D129" s="3" t="s">
        <v>100</v>
      </c>
      <c r="E129" s="3" t="s">
        <v>35</v>
      </c>
      <c r="F129" s="5">
        <v>859500</v>
      </c>
      <c r="G129" s="5">
        <f t="shared" si="68"/>
        <v>0</v>
      </c>
      <c r="H129" s="5">
        <v>859500</v>
      </c>
      <c r="I129" s="5">
        <f t="shared" si="69"/>
        <v>0</v>
      </c>
      <c r="J129" s="5">
        <v>859500</v>
      </c>
      <c r="K129" s="5">
        <v>588000</v>
      </c>
      <c r="L129" s="5">
        <f t="shared" si="70"/>
        <v>0</v>
      </c>
      <c r="M129" s="5">
        <v>588000</v>
      </c>
      <c r="N129" s="17">
        <f t="shared" si="71"/>
        <v>0</v>
      </c>
      <c r="O129" s="5">
        <v>588000</v>
      </c>
      <c r="P129" s="17">
        <v>588000</v>
      </c>
      <c r="Q129" s="22">
        <f t="shared" si="72"/>
        <v>0</v>
      </c>
      <c r="R129" s="32">
        <v>588000</v>
      </c>
      <c r="S129" s="35">
        <f t="shared" si="73"/>
        <v>0</v>
      </c>
      <c r="T129" s="20">
        <v>588000</v>
      </c>
    </row>
    <row r="130" spans="1:20" ht="15.6" hidden="1" x14ac:dyDescent="0.25">
      <c r="A130" s="6" t="s">
        <v>65</v>
      </c>
      <c r="B130" s="3" t="s">
        <v>29</v>
      </c>
      <c r="C130" s="3" t="s">
        <v>96</v>
      </c>
      <c r="D130" s="3" t="s">
        <v>100</v>
      </c>
      <c r="E130" s="3" t="s">
        <v>66</v>
      </c>
      <c r="F130" s="5">
        <f>F131</f>
        <v>14000</v>
      </c>
      <c r="G130" s="5">
        <f t="shared" si="68"/>
        <v>0</v>
      </c>
      <c r="H130" s="5">
        <f>H131</f>
        <v>14000</v>
      </c>
      <c r="I130" s="5">
        <f t="shared" si="69"/>
        <v>0</v>
      </c>
      <c r="J130" s="5">
        <f>J131</f>
        <v>14000</v>
      </c>
      <c r="K130" s="5">
        <f t="shared" ref="K130:T130" si="100">K131</f>
        <v>14000</v>
      </c>
      <c r="L130" s="5">
        <f t="shared" si="70"/>
        <v>0</v>
      </c>
      <c r="M130" s="5">
        <f t="shared" si="100"/>
        <v>14000</v>
      </c>
      <c r="N130" s="17">
        <f t="shared" si="71"/>
        <v>0</v>
      </c>
      <c r="O130" s="5">
        <f t="shared" si="100"/>
        <v>14000</v>
      </c>
      <c r="P130" s="17">
        <f t="shared" si="100"/>
        <v>14000</v>
      </c>
      <c r="Q130" s="22">
        <f t="shared" si="72"/>
        <v>0</v>
      </c>
      <c r="R130" s="32">
        <f t="shared" si="100"/>
        <v>14000</v>
      </c>
      <c r="S130" s="35">
        <f t="shared" si="73"/>
        <v>0</v>
      </c>
      <c r="T130" s="20">
        <f t="shared" si="100"/>
        <v>14000</v>
      </c>
    </row>
    <row r="131" spans="1:20" ht="15.6" hidden="1" x14ac:dyDescent="0.25">
      <c r="A131" s="6" t="s">
        <v>79</v>
      </c>
      <c r="B131" s="3" t="s">
        <v>29</v>
      </c>
      <c r="C131" s="3" t="s">
        <v>96</v>
      </c>
      <c r="D131" s="3" t="s">
        <v>100</v>
      </c>
      <c r="E131" s="3" t="s">
        <v>80</v>
      </c>
      <c r="F131" s="5">
        <v>14000</v>
      </c>
      <c r="G131" s="5">
        <f t="shared" si="68"/>
        <v>0</v>
      </c>
      <c r="H131" s="5">
        <v>14000</v>
      </c>
      <c r="I131" s="5">
        <f t="shared" si="69"/>
        <v>0</v>
      </c>
      <c r="J131" s="5">
        <v>14000</v>
      </c>
      <c r="K131" s="5">
        <v>14000</v>
      </c>
      <c r="L131" s="5">
        <f t="shared" si="70"/>
        <v>0</v>
      </c>
      <c r="M131" s="5">
        <v>14000</v>
      </c>
      <c r="N131" s="17">
        <f t="shared" si="71"/>
        <v>0</v>
      </c>
      <c r="O131" s="5">
        <v>14000</v>
      </c>
      <c r="P131" s="17">
        <v>14000</v>
      </c>
      <c r="Q131" s="22">
        <f t="shared" si="72"/>
        <v>0</v>
      </c>
      <c r="R131" s="32">
        <v>14000</v>
      </c>
      <c r="S131" s="35">
        <f t="shared" si="73"/>
        <v>0</v>
      </c>
      <c r="T131" s="20">
        <v>14000</v>
      </c>
    </row>
    <row r="132" spans="1:20" ht="62.4" hidden="1" x14ac:dyDescent="0.25">
      <c r="A132" s="4" t="s">
        <v>103</v>
      </c>
      <c r="B132" s="3" t="s">
        <v>29</v>
      </c>
      <c r="C132" s="3" t="s">
        <v>104</v>
      </c>
      <c r="D132" s="3" t="s">
        <v>0</v>
      </c>
      <c r="E132" s="3" t="s">
        <v>0</v>
      </c>
      <c r="F132" s="5">
        <f>F133+F136</f>
        <v>846000</v>
      </c>
      <c r="G132" s="5">
        <f t="shared" si="68"/>
        <v>0</v>
      </c>
      <c r="H132" s="5">
        <f>H133+H136</f>
        <v>846000</v>
      </c>
      <c r="I132" s="5">
        <f t="shared" si="69"/>
        <v>0</v>
      </c>
      <c r="J132" s="5">
        <f>J133+J136</f>
        <v>846000</v>
      </c>
      <c r="K132" s="5">
        <f t="shared" ref="K132:P132" si="101">K133+K136</f>
        <v>846000</v>
      </c>
      <c r="L132" s="5">
        <f t="shared" si="70"/>
        <v>0</v>
      </c>
      <c r="M132" s="5">
        <f t="shared" ref="M132:O132" si="102">M133+M136</f>
        <v>846000</v>
      </c>
      <c r="N132" s="17">
        <f t="shared" si="71"/>
        <v>0</v>
      </c>
      <c r="O132" s="5">
        <f t="shared" si="102"/>
        <v>846000</v>
      </c>
      <c r="P132" s="17">
        <f t="shared" si="101"/>
        <v>846000</v>
      </c>
      <c r="Q132" s="22">
        <f t="shared" si="72"/>
        <v>0</v>
      </c>
      <c r="R132" s="32">
        <f t="shared" ref="R132:T132" si="103">R133+R136</f>
        <v>846000</v>
      </c>
      <c r="S132" s="35">
        <f t="shared" si="73"/>
        <v>0</v>
      </c>
      <c r="T132" s="20">
        <f t="shared" si="103"/>
        <v>846000</v>
      </c>
    </row>
    <row r="133" spans="1:20" ht="46.8" hidden="1" x14ac:dyDescent="0.25">
      <c r="A133" s="6" t="s">
        <v>105</v>
      </c>
      <c r="B133" s="3" t="s">
        <v>29</v>
      </c>
      <c r="C133" s="3" t="s">
        <v>104</v>
      </c>
      <c r="D133" s="3" t="s">
        <v>106</v>
      </c>
      <c r="E133" s="7" t="s">
        <v>0</v>
      </c>
      <c r="F133" s="5">
        <f>F134</f>
        <v>195000</v>
      </c>
      <c r="G133" s="5">
        <f t="shared" si="68"/>
        <v>0</v>
      </c>
      <c r="H133" s="5">
        <f>H134</f>
        <v>195000</v>
      </c>
      <c r="I133" s="5">
        <f t="shared" si="69"/>
        <v>0</v>
      </c>
      <c r="J133" s="5">
        <f>J134</f>
        <v>195000</v>
      </c>
      <c r="K133" s="5">
        <f t="shared" ref="K133:T133" si="104">K134</f>
        <v>195000</v>
      </c>
      <c r="L133" s="5">
        <f t="shared" si="70"/>
        <v>0</v>
      </c>
      <c r="M133" s="5">
        <f t="shared" si="104"/>
        <v>195000</v>
      </c>
      <c r="N133" s="17">
        <f t="shared" si="71"/>
        <v>0</v>
      </c>
      <c r="O133" s="5">
        <f t="shared" si="104"/>
        <v>195000</v>
      </c>
      <c r="P133" s="17">
        <f t="shared" si="104"/>
        <v>195000</v>
      </c>
      <c r="Q133" s="22">
        <f t="shared" si="72"/>
        <v>0</v>
      </c>
      <c r="R133" s="32">
        <f t="shared" si="104"/>
        <v>195000</v>
      </c>
      <c r="S133" s="35">
        <f t="shared" si="73"/>
        <v>0</v>
      </c>
      <c r="T133" s="20">
        <f t="shared" si="104"/>
        <v>195000</v>
      </c>
    </row>
    <row r="134" spans="1:20" ht="46.8" hidden="1" x14ac:dyDescent="0.25">
      <c r="A134" s="6" t="s">
        <v>32</v>
      </c>
      <c r="B134" s="3" t="s">
        <v>29</v>
      </c>
      <c r="C134" s="3" t="s">
        <v>104</v>
      </c>
      <c r="D134" s="3" t="s">
        <v>106</v>
      </c>
      <c r="E134" s="3" t="s">
        <v>33</v>
      </c>
      <c r="F134" s="5">
        <f>F135</f>
        <v>195000</v>
      </c>
      <c r="G134" s="5">
        <f t="shared" si="68"/>
        <v>0</v>
      </c>
      <c r="H134" s="5">
        <f>H135</f>
        <v>195000</v>
      </c>
      <c r="I134" s="5">
        <f t="shared" si="69"/>
        <v>0</v>
      </c>
      <c r="J134" s="5">
        <f>J135</f>
        <v>195000</v>
      </c>
      <c r="K134" s="5">
        <f t="shared" ref="K134:T134" si="105">K135</f>
        <v>195000</v>
      </c>
      <c r="L134" s="5">
        <f t="shared" si="70"/>
        <v>0</v>
      </c>
      <c r="M134" s="5">
        <f t="shared" si="105"/>
        <v>195000</v>
      </c>
      <c r="N134" s="17">
        <f t="shared" si="71"/>
        <v>0</v>
      </c>
      <c r="O134" s="5">
        <f t="shared" si="105"/>
        <v>195000</v>
      </c>
      <c r="P134" s="17">
        <f t="shared" si="105"/>
        <v>195000</v>
      </c>
      <c r="Q134" s="22">
        <f t="shared" si="72"/>
        <v>0</v>
      </c>
      <c r="R134" s="32">
        <f t="shared" si="105"/>
        <v>195000</v>
      </c>
      <c r="S134" s="35">
        <f t="shared" si="73"/>
        <v>0</v>
      </c>
      <c r="T134" s="20">
        <f t="shared" si="105"/>
        <v>195000</v>
      </c>
    </row>
    <row r="135" spans="1:20" ht="46.8" hidden="1" x14ac:dyDescent="0.25">
      <c r="A135" s="6" t="s">
        <v>34</v>
      </c>
      <c r="B135" s="3" t="s">
        <v>29</v>
      </c>
      <c r="C135" s="3" t="s">
        <v>104</v>
      </c>
      <c r="D135" s="3" t="s">
        <v>106</v>
      </c>
      <c r="E135" s="3" t="s">
        <v>35</v>
      </c>
      <c r="F135" s="5">
        <v>195000</v>
      </c>
      <c r="G135" s="5">
        <f t="shared" si="68"/>
        <v>0</v>
      </c>
      <c r="H135" s="5">
        <v>195000</v>
      </c>
      <c r="I135" s="5">
        <f t="shared" si="69"/>
        <v>0</v>
      </c>
      <c r="J135" s="5">
        <v>195000</v>
      </c>
      <c r="K135" s="5">
        <v>195000</v>
      </c>
      <c r="L135" s="5">
        <f t="shared" si="70"/>
        <v>0</v>
      </c>
      <c r="M135" s="5">
        <v>195000</v>
      </c>
      <c r="N135" s="17">
        <f t="shared" si="71"/>
        <v>0</v>
      </c>
      <c r="O135" s="5">
        <v>195000</v>
      </c>
      <c r="P135" s="17">
        <v>195000</v>
      </c>
      <c r="Q135" s="22">
        <f t="shared" si="72"/>
        <v>0</v>
      </c>
      <c r="R135" s="32">
        <v>195000</v>
      </c>
      <c r="S135" s="35">
        <f t="shared" si="73"/>
        <v>0</v>
      </c>
      <c r="T135" s="20">
        <v>195000</v>
      </c>
    </row>
    <row r="136" spans="1:20" ht="62.4" hidden="1" x14ac:dyDescent="0.25">
      <c r="A136" s="6" t="s">
        <v>107</v>
      </c>
      <c r="B136" s="3" t="s">
        <v>29</v>
      </c>
      <c r="C136" s="3" t="s">
        <v>104</v>
      </c>
      <c r="D136" s="3" t="s">
        <v>108</v>
      </c>
      <c r="E136" s="7" t="s">
        <v>0</v>
      </c>
      <c r="F136" s="5">
        <f>F137</f>
        <v>651000</v>
      </c>
      <c r="G136" s="5">
        <f t="shared" si="68"/>
        <v>0</v>
      </c>
      <c r="H136" s="5">
        <f>H137</f>
        <v>651000</v>
      </c>
      <c r="I136" s="5">
        <f t="shared" si="69"/>
        <v>0</v>
      </c>
      <c r="J136" s="5">
        <f>J137</f>
        <v>651000</v>
      </c>
      <c r="K136" s="5">
        <f t="shared" ref="K136:T136" si="106">K137</f>
        <v>651000</v>
      </c>
      <c r="L136" s="5">
        <f t="shared" si="70"/>
        <v>0</v>
      </c>
      <c r="M136" s="5">
        <f t="shared" si="106"/>
        <v>651000</v>
      </c>
      <c r="N136" s="17">
        <f t="shared" si="71"/>
        <v>0</v>
      </c>
      <c r="O136" s="5">
        <f t="shared" si="106"/>
        <v>651000</v>
      </c>
      <c r="P136" s="17">
        <f t="shared" si="106"/>
        <v>651000</v>
      </c>
      <c r="Q136" s="22">
        <f t="shared" si="72"/>
        <v>0</v>
      </c>
      <c r="R136" s="32">
        <f t="shared" si="106"/>
        <v>651000</v>
      </c>
      <c r="S136" s="35">
        <f t="shared" si="73"/>
        <v>0</v>
      </c>
      <c r="T136" s="20">
        <f t="shared" si="106"/>
        <v>651000</v>
      </c>
    </row>
    <row r="137" spans="1:20" ht="46.8" hidden="1" x14ac:dyDescent="0.25">
      <c r="A137" s="6" t="s">
        <v>32</v>
      </c>
      <c r="B137" s="3" t="s">
        <v>29</v>
      </c>
      <c r="C137" s="3" t="s">
        <v>104</v>
      </c>
      <c r="D137" s="3" t="s">
        <v>108</v>
      </c>
      <c r="E137" s="3" t="s">
        <v>33</v>
      </c>
      <c r="F137" s="5">
        <f>F138</f>
        <v>651000</v>
      </c>
      <c r="G137" s="5">
        <f t="shared" si="68"/>
        <v>0</v>
      </c>
      <c r="H137" s="5">
        <f>H138</f>
        <v>651000</v>
      </c>
      <c r="I137" s="5">
        <f t="shared" si="69"/>
        <v>0</v>
      </c>
      <c r="J137" s="5">
        <f>J138</f>
        <v>651000</v>
      </c>
      <c r="K137" s="5">
        <f t="shared" ref="K137:T137" si="107">K138</f>
        <v>651000</v>
      </c>
      <c r="L137" s="5">
        <f t="shared" si="70"/>
        <v>0</v>
      </c>
      <c r="M137" s="5">
        <f t="shared" si="107"/>
        <v>651000</v>
      </c>
      <c r="N137" s="17">
        <f t="shared" si="71"/>
        <v>0</v>
      </c>
      <c r="O137" s="5">
        <f t="shared" si="107"/>
        <v>651000</v>
      </c>
      <c r="P137" s="17">
        <f t="shared" si="107"/>
        <v>651000</v>
      </c>
      <c r="Q137" s="22">
        <f t="shared" si="72"/>
        <v>0</v>
      </c>
      <c r="R137" s="32">
        <f t="shared" si="107"/>
        <v>651000</v>
      </c>
      <c r="S137" s="35">
        <f t="shared" si="73"/>
        <v>0</v>
      </c>
      <c r="T137" s="20">
        <f t="shared" si="107"/>
        <v>651000</v>
      </c>
    </row>
    <row r="138" spans="1:20" ht="46.8" hidden="1" x14ac:dyDescent="0.25">
      <c r="A138" s="6" t="s">
        <v>34</v>
      </c>
      <c r="B138" s="3" t="s">
        <v>29</v>
      </c>
      <c r="C138" s="3" t="s">
        <v>104</v>
      </c>
      <c r="D138" s="3" t="s">
        <v>108</v>
      </c>
      <c r="E138" s="3" t="s">
        <v>35</v>
      </c>
      <c r="F138" s="5">
        <v>651000</v>
      </c>
      <c r="G138" s="5">
        <f t="shared" si="68"/>
        <v>0</v>
      </c>
      <c r="H138" s="5">
        <v>651000</v>
      </c>
      <c r="I138" s="5">
        <f t="shared" si="69"/>
        <v>0</v>
      </c>
      <c r="J138" s="5">
        <v>651000</v>
      </c>
      <c r="K138" s="5">
        <v>651000</v>
      </c>
      <c r="L138" s="5">
        <f t="shared" si="70"/>
        <v>0</v>
      </c>
      <c r="M138" s="5">
        <v>651000</v>
      </c>
      <c r="N138" s="17">
        <f t="shared" si="71"/>
        <v>0</v>
      </c>
      <c r="O138" s="5">
        <v>651000</v>
      </c>
      <c r="P138" s="17">
        <v>651000</v>
      </c>
      <c r="Q138" s="22">
        <f t="shared" si="72"/>
        <v>0</v>
      </c>
      <c r="R138" s="32">
        <v>651000</v>
      </c>
      <c r="S138" s="35">
        <f t="shared" si="73"/>
        <v>0</v>
      </c>
      <c r="T138" s="20">
        <v>651000</v>
      </c>
    </row>
    <row r="139" spans="1:20" ht="15.6" x14ac:dyDescent="0.25">
      <c r="A139" s="4" t="s">
        <v>109</v>
      </c>
      <c r="B139" s="3" t="s">
        <v>39</v>
      </c>
      <c r="C139" s="3" t="s">
        <v>0</v>
      </c>
      <c r="D139" s="3" t="s">
        <v>0</v>
      </c>
      <c r="E139" s="3" t="s">
        <v>0</v>
      </c>
      <c r="F139" s="5">
        <f>F144+F148+F156+F171+F140</f>
        <v>28290859.07</v>
      </c>
      <c r="G139" s="5">
        <f t="shared" ref="G139:O139" si="108">G144+G148+G156+G171+G140</f>
        <v>2852167.4000000022</v>
      </c>
      <c r="H139" s="5">
        <f t="shared" si="108"/>
        <v>31143026.470000003</v>
      </c>
      <c r="I139" s="5">
        <f t="shared" si="69"/>
        <v>36716.39999999851</v>
      </c>
      <c r="J139" s="5">
        <f t="shared" si="108"/>
        <v>31179742.870000001</v>
      </c>
      <c r="K139" s="5">
        <f t="shared" si="108"/>
        <v>42200741.149999999</v>
      </c>
      <c r="L139" s="5">
        <f t="shared" si="70"/>
        <v>0</v>
      </c>
      <c r="M139" s="5">
        <f t="shared" si="108"/>
        <v>42200741.149999999</v>
      </c>
      <c r="N139" s="17">
        <f t="shared" si="71"/>
        <v>30000</v>
      </c>
      <c r="O139" s="5">
        <f t="shared" si="108"/>
        <v>42230741.149999999</v>
      </c>
      <c r="P139" s="5">
        <f t="shared" ref="P139" si="109">P144+P148+P156+P171+P140</f>
        <v>36166730.030000001</v>
      </c>
      <c r="Q139" s="5">
        <f t="shared" ref="Q139" si="110">Q144+Q148+Q156+Q171+Q140</f>
        <v>0</v>
      </c>
      <c r="R139" s="5">
        <f t="shared" ref="R139" si="111">R144+R148+R156+R171+R140</f>
        <v>36166730.030000001</v>
      </c>
      <c r="S139" s="5">
        <f t="shared" ref="S139" si="112">S144+S148+S156+S171+S140</f>
        <v>30000</v>
      </c>
      <c r="T139" s="5">
        <f t="shared" ref="T139" si="113">T144+T148+T156+T171+T140</f>
        <v>36196730.030000001</v>
      </c>
    </row>
    <row r="140" spans="1:20" ht="15.6" x14ac:dyDescent="0.25">
      <c r="A140" s="4" t="s">
        <v>292</v>
      </c>
      <c r="B140" s="29" t="s">
        <v>39</v>
      </c>
      <c r="C140" s="29" t="s">
        <v>19</v>
      </c>
      <c r="D140" s="3"/>
      <c r="E140" s="3"/>
      <c r="F140" s="5">
        <f>F141</f>
        <v>0</v>
      </c>
      <c r="G140" s="5">
        <f t="shared" ref="G140:O142" si="114">G141</f>
        <v>0</v>
      </c>
      <c r="H140" s="5">
        <f t="shared" si="114"/>
        <v>0</v>
      </c>
      <c r="I140" s="5">
        <f t="shared" si="69"/>
        <v>36716.400000000001</v>
      </c>
      <c r="J140" s="5">
        <f t="shared" si="114"/>
        <v>36716.400000000001</v>
      </c>
      <c r="K140" s="5">
        <f t="shared" si="114"/>
        <v>0</v>
      </c>
      <c r="L140" s="5">
        <f t="shared" si="70"/>
        <v>0</v>
      </c>
      <c r="M140" s="5">
        <f>M141</f>
        <v>0</v>
      </c>
      <c r="N140" s="17">
        <f t="shared" si="71"/>
        <v>30000</v>
      </c>
      <c r="O140" s="5">
        <f t="shared" si="114"/>
        <v>30000</v>
      </c>
      <c r="P140" s="5">
        <f t="shared" ref="P140" si="115">P141</f>
        <v>0</v>
      </c>
      <c r="Q140" s="5">
        <f t="shared" ref="Q140" si="116">Q141</f>
        <v>0</v>
      </c>
      <c r="R140" s="5">
        <f t="shared" ref="R140" si="117">R141</f>
        <v>0</v>
      </c>
      <c r="S140" s="5">
        <f t="shared" ref="S140" si="118">S141</f>
        <v>30000</v>
      </c>
      <c r="T140" s="5">
        <f t="shared" ref="T140" si="119">T141</f>
        <v>30000</v>
      </c>
    </row>
    <row r="141" spans="1:20" ht="46.8" x14ac:dyDescent="0.25">
      <c r="A141" s="4" t="s">
        <v>293</v>
      </c>
      <c r="B141" s="3" t="s">
        <v>39</v>
      </c>
      <c r="C141" s="3" t="s">
        <v>19</v>
      </c>
      <c r="D141" s="3" t="s">
        <v>291</v>
      </c>
      <c r="E141" s="3" t="s">
        <v>0</v>
      </c>
      <c r="F141" s="5">
        <f>F142</f>
        <v>0</v>
      </c>
      <c r="G141" s="5">
        <f t="shared" si="114"/>
        <v>0</v>
      </c>
      <c r="H141" s="5">
        <f t="shared" si="114"/>
        <v>0</v>
      </c>
      <c r="I141" s="5">
        <f t="shared" si="69"/>
        <v>36716.400000000001</v>
      </c>
      <c r="J141" s="5">
        <f t="shared" si="114"/>
        <v>36716.400000000001</v>
      </c>
      <c r="K141" s="5">
        <f t="shared" si="114"/>
        <v>0</v>
      </c>
      <c r="L141" s="5">
        <f t="shared" si="70"/>
        <v>0</v>
      </c>
      <c r="M141" s="5">
        <f t="shared" si="114"/>
        <v>0</v>
      </c>
      <c r="N141" s="17">
        <f t="shared" si="71"/>
        <v>30000</v>
      </c>
      <c r="O141" s="5">
        <f t="shared" si="114"/>
        <v>30000</v>
      </c>
      <c r="P141" s="5">
        <f t="shared" ref="P141:P142" si="120">P142</f>
        <v>0</v>
      </c>
      <c r="Q141" s="5">
        <f t="shared" ref="Q141:Q142" si="121">Q142</f>
        <v>0</v>
      </c>
      <c r="R141" s="5">
        <f t="shared" ref="R141:R142" si="122">R142</f>
        <v>0</v>
      </c>
      <c r="S141" s="5">
        <f t="shared" ref="S141:S142" si="123">S142</f>
        <v>30000</v>
      </c>
      <c r="T141" s="5">
        <f t="shared" ref="T141:T142" si="124">T142</f>
        <v>30000</v>
      </c>
    </row>
    <row r="142" spans="1:20" ht="46.8" x14ac:dyDescent="0.25">
      <c r="A142" s="4" t="s">
        <v>172</v>
      </c>
      <c r="B142" s="3" t="s">
        <v>39</v>
      </c>
      <c r="C142" s="3" t="s">
        <v>19</v>
      </c>
      <c r="D142" s="3" t="s">
        <v>291</v>
      </c>
      <c r="E142" s="3" t="s">
        <v>173</v>
      </c>
      <c r="F142" s="5">
        <f>F143</f>
        <v>0</v>
      </c>
      <c r="G142" s="5">
        <f t="shared" si="114"/>
        <v>0</v>
      </c>
      <c r="H142" s="5">
        <f t="shared" si="114"/>
        <v>0</v>
      </c>
      <c r="I142" s="5">
        <f t="shared" si="69"/>
        <v>36716.400000000001</v>
      </c>
      <c r="J142" s="5">
        <f t="shared" si="114"/>
        <v>36716.400000000001</v>
      </c>
      <c r="K142" s="5">
        <f t="shared" si="114"/>
        <v>0</v>
      </c>
      <c r="L142" s="5">
        <f t="shared" si="70"/>
        <v>0</v>
      </c>
      <c r="M142" s="5">
        <f t="shared" si="114"/>
        <v>0</v>
      </c>
      <c r="N142" s="17">
        <f t="shared" si="71"/>
        <v>30000</v>
      </c>
      <c r="O142" s="5">
        <f t="shared" si="114"/>
        <v>30000</v>
      </c>
      <c r="P142" s="5">
        <f t="shared" si="120"/>
        <v>0</v>
      </c>
      <c r="Q142" s="5">
        <f t="shared" si="121"/>
        <v>0</v>
      </c>
      <c r="R142" s="5">
        <f t="shared" si="122"/>
        <v>0</v>
      </c>
      <c r="S142" s="5">
        <f t="shared" si="123"/>
        <v>30000</v>
      </c>
      <c r="T142" s="5">
        <f t="shared" si="124"/>
        <v>30000</v>
      </c>
    </row>
    <row r="143" spans="1:20" ht="46.8" x14ac:dyDescent="0.25">
      <c r="A143" s="4" t="s">
        <v>293</v>
      </c>
      <c r="B143" s="3" t="s">
        <v>39</v>
      </c>
      <c r="C143" s="3" t="s">
        <v>19</v>
      </c>
      <c r="D143" s="3" t="s">
        <v>291</v>
      </c>
      <c r="E143" s="3">
        <v>610</v>
      </c>
      <c r="F143" s="5">
        <v>0</v>
      </c>
      <c r="G143" s="5"/>
      <c r="H143" s="5">
        <v>0</v>
      </c>
      <c r="I143" s="5">
        <f t="shared" si="69"/>
        <v>36716.400000000001</v>
      </c>
      <c r="J143" s="5">
        <v>36716.400000000001</v>
      </c>
      <c r="K143" s="5">
        <v>0</v>
      </c>
      <c r="L143" s="5">
        <f t="shared" si="70"/>
        <v>0</v>
      </c>
      <c r="M143" s="5">
        <v>0</v>
      </c>
      <c r="N143" s="17">
        <f t="shared" si="71"/>
        <v>30000</v>
      </c>
      <c r="O143" s="5">
        <v>30000</v>
      </c>
      <c r="P143" s="17">
        <v>0</v>
      </c>
      <c r="Q143" s="22">
        <v>0</v>
      </c>
      <c r="R143" s="32">
        <v>0</v>
      </c>
      <c r="S143" s="35">
        <f t="shared" si="73"/>
        <v>30000</v>
      </c>
      <c r="T143" s="20">
        <v>30000</v>
      </c>
    </row>
    <row r="144" spans="1:20" ht="15.6" hidden="1" x14ac:dyDescent="0.25">
      <c r="A144" s="4" t="s">
        <v>110</v>
      </c>
      <c r="B144" s="3" t="s">
        <v>39</v>
      </c>
      <c r="C144" s="3" t="s">
        <v>52</v>
      </c>
      <c r="D144" s="3" t="s">
        <v>0</v>
      </c>
      <c r="E144" s="3" t="s">
        <v>0</v>
      </c>
      <c r="F144" s="5">
        <f>F145</f>
        <v>212987.07</v>
      </c>
      <c r="G144" s="5">
        <f t="shared" si="68"/>
        <v>0</v>
      </c>
      <c r="H144" s="5">
        <f>H145</f>
        <v>212987.07</v>
      </c>
      <c r="I144" s="5">
        <f t="shared" si="69"/>
        <v>0</v>
      </c>
      <c r="J144" s="5">
        <f>J145</f>
        <v>212987.07</v>
      </c>
      <c r="K144" s="5">
        <f t="shared" ref="K144:T144" si="125">K145</f>
        <v>212987.07</v>
      </c>
      <c r="L144" s="5">
        <f t="shared" ref="L144:L151" si="126">M144-K144</f>
        <v>0</v>
      </c>
      <c r="M144" s="5">
        <f t="shared" si="125"/>
        <v>212987.07</v>
      </c>
      <c r="N144" s="17">
        <f t="shared" si="71"/>
        <v>0</v>
      </c>
      <c r="O144" s="5">
        <f t="shared" si="125"/>
        <v>212987.07</v>
      </c>
      <c r="P144" s="17">
        <f t="shared" si="125"/>
        <v>212987.07</v>
      </c>
      <c r="Q144" s="22">
        <f t="shared" si="72"/>
        <v>0</v>
      </c>
      <c r="R144" s="32">
        <f t="shared" si="125"/>
        <v>212987.07</v>
      </c>
      <c r="S144" s="35">
        <f t="shared" si="73"/>
        <v>0</v>
      </c>
      <c r="T144" s="20">
        <f t="shared" si="125"/>
        <v>212987.07</v>
      </c>
    </row>
    <row r="145" spans="1:20" ht="156" hidden="1" x14ac:dyDescent="0.25">
      <c r="A145" s="6" t="s">
        <v>111</v>
      </c>
      <c r="B145" s="3" t="s">
        <v>39</v>
      </c>
      <c r="C145" s="3" t="s">
        <v>52</v>
      </c>
      <c r="D145" s="3" t="s">
        <v>112</v>
      </c>
      <c r="E145" s="7" t="s">
        <v>0</v>
      </c>
      <c r="F145" s="5">
        <f>F146</f>
        <v>212987.07</v>
      </c>
      <c r="G145" s="5">
        <f t="shared" si="68"/>
        <v>0</v>
      </c>
      <c r="H145" s="5">
        <f>H146</f>
        <v>212987.07</v>
      </c>
      <c r="I145" s="5">
        <f t="shared" si="69"/>
        <v>0</v>
      </c>
      <c r="J145" s="5">
        <f>J146</f>
        <v>212987.07</v>
      </c>
      <c r="K145" s="5">
        <f t="shared" ref="K145:T145" si="127">K146</f>
        <v>212987.07</v>
      </c>
      <c r="L145" s="5">
        <f t="shared" si="126"/>
        <v>0</v>
      </c>
      <c r="M145" s="5">
        <f t="shared" si="127"/>
        <v>212987.07</v>
      </c>
      <c r="N145" s="17">
        <f t="shared" si="71"/>
        <v>0</v>
      </c>
      <c r="O145" s="5">
        <f t="shared" si="127"/>
        <v>212987.07</v>
      </c>
      <c r="P145" s="17">
        <f t="shared" si="127"/>
        <v>212987.07</v>
      </c>
      <c r="Q145" s="22">
        <f t="shared" si="72"/>
        <v>0</v>
      </c>
      <c r="R145" s="32">
        <f t="shared" si="127"/>
        <v>212987.07</v>
      </c>
      <c r="S145" s="35">
        <f t="shared" si="73"/>
        <v>0</v>
      </c>
      <c r="T145" s="20">
        <f t="shared" si="127"/>
        <v>212987.07</v>
      </c>
    </row>
    <row r="146" spans="1:20" ht="46.8" hidden="1" x14ac:dyDescent="0.25">
      <c r="A146" s="6" t="s">
        <v>32</v>
      </c>
      <c r="B146" s="3" t="s">
        <v>39</v>
      </c>
      <c r="C146" s="3" t="s">
        <v>52</v>
      </c>
      <c r="D146" s="3" t="s">
        <v>112</v>
      </c>
      <c r="E146" s="3" t="s">
        <v>33</v>
      </c>
      <c r="F146" s="5">
        <f>F147</f>
        <v>212987.07</v>
      </c>
      <c r="G146" s="5">
        <f t="shared" si="68"/>
        <v>0</v>
      </c>
      <c r="H146" s="5">
        <f>H147</f>
        <v>212987.07</v>
      </c>
      <c r="I146" s="5">
        <f t="shared" si="69"/>
        <v>0</v>
      </c>
      <c r="J146" s="5">
        <f>J147</f>
        <v>212987.07</v>
      </c>
      <c r="K146" s="5">
        <f t="shared" ref="K146:T146" si="128">K147</f>
        <v>212987.07</v>
      </c>
      <c r="L146" s="5">
        <f t="shared" si="126"/>
        <v>0</v>
      </c>
      <c r="M146" s="5">
        <f t="shared" si="128"/>
        <v>212987.07</v>
      </c>
      <c r="N146" s="17">
        <f t="shared" si="71"/>
        <v>0</v>
      </c>
      <c r="O146" s="5">
        <f t="shared" si="128"/>
        <v>212987.07</v>
      </c>
      <c r="P146" s="17">
        <f t="shared" si="128"/>
        <v>212987.07</v>
      </c>
      <c r="Q146" s="22">
        <f t="shared" si="72"/>
        <v>0</v>
      </c>
      <c r="R146" s="32">
        <f t="shared" si="128"/>
        <v>212987.07</v>
      </c>
      <c r="S146" s="35">
        <f t="shared" si="73"/>
        <v>0</v>
      </c>
      <c r="T146" s="20">
        <f t="shared" si="128"/>
        <v>212987.07</v>
      </c>
    </row>
    <row r="147" spans="1:20" ht="46.8" hidden="1" x14ac:dyDescent="0.25">
      <c r="A147" s="6" t="s">
        <v>34</v>
      </c>
      <c r="B147" s="3" t="s">
        <v>39</v>
      </c>
      <c r="C147" s="3" t="s">
        <v>52</v>
      </c>
      <c r="D147" s="3" t="s">
        <v>112</v>
      </c>
      <c r="E147" s="3" t="s">
        <v>35</v>
      </c>
      <c r="F147" s="5">
        <v>212987.07</v>
      </c>
      <c r="G147" s="5">
        <f t="shared" si="68"/>
        <v>0</v>
      </c>
      <c r="H147" s="5">
        <v>212987.07</v>
      </c>
      <c r="I147" s="5">
        <f t="shared" si="69"/>
        <v>0</v>
      </c>
      <c r="J147" s="5">
        <v>212987.07</v>
      </c>
      <c r="K147" s="5">
        <v>212987.07</v>
      </c>
      <c r="L147" s="5">
        <f t="shared" si="126"/>
        <v>0</v>
      </c>
      <c r="M147" s="5">
        <v>212987.07</v>
      </c>
      <c r="N147" s="17">
        <f t="shared" si="71"/>
        <v>0</v>
      </c>
      <c r="O147" s="5">
        <v>212987.07</v>
      </c>
      <c r="P147" s="17">
        <v>212987.07</v>
      </c>
      <c r="Q147" s="22">
        <f t="shared" si="72"/>
        <v>0</v>
      </c>
      <c r="R147" s="32">
        <v>212987.07</v>
      </c>
      <c r="S147" s="35">
        <f t="shared" si="73"/>
        <v>0</v>
      </c>
      <c r="T147" s="20">
        <v>212987.07</v>
      </c>
    </row>
    <row r="148" spans="1:20" ht="15.6" hidden="1" x14ac:dyDescent="0.25">
      <c r="A148" s="4" t="s">
        <v>113</v>
      </c>
      <c r="B148" s="3" t="s">
        <v>39</v>
      </c>
      <c r="C148" s="3" t="s">
        <v>114</v>
      </c>
      <c r="D148" s="3" t="s">
        <v>0</v>
      </c>
      <c r="E148" s="3" t="s">
        <v>0</v>
      </c>
      <c r="F148" s="5">
        <f>F149</f>
        <v>5648900</v>
      </c>
      <c r="G148" s="5">
        <f t="shared" si="68"/>
        <v>0</v>
      </c>
      <c r="H148" s="5">
        <f>H149</f>
        <v>5648900</v>
      </c>
      <c r="I148" s="5">
        <f t="shared" si="69"/>
        <v>0</v>
      </c>
      <c r="J148" s="5">
        <f>J149</f>
        <v>5648900</v>
      </c>
      <c r="K148" s="5">
        <f t="shared" ref="K148:T148" si="129">K149</f>
        <v>4798250</v>
      </c>
      <c r="L148" s="5">
        <f t="shared" si="126"/>
        <v>0</v>
      </c>
      <c r="M148" s="5">
        <f t="shared" si="129"/>
        <v>4798250</v>
      </c>
      <c r="N148" s="17">
        <f t="shared" ref="N148:N211" si="130">O148-M148</f>
        <v>0</v>
      </c>
      <c r="O148" s="5">
        <f t="shared" si="129"/>
        <v>4798250</v>
      </c>
      <c r="P148" s="17">
        <f t="shared" si="129"/>
        <v>3798250</v>
      </c>
      <c r="Q148" s="22">
        <f t="shared" si="72"/>
        <v>0</v>
      </c>
      <c r="R148" s="32">
        <f t="shared" si="129"/>
        <v>3798250</v>
      </c>
      <c r="S148" s="35">
        <f t="shared" ref="S148:S211" si="131">T148-R148</f>
        <v>0</v>
      </c>
      <c r="T148" s="20">
        <f t="shared" si="129"/>
        <v>3798250</v>
      </c>
    </row>
    <row r="149" spans="1:20" ht="46.8" hidden="1" x14ac:dyDescent="0.25">
      <c r="A149" s="6" t="s">
        <v>115</v>
      </c>
      <c r="B149" s="3" t="s">
        <v>39</v>
      </c>
      <c r="C149" s="3" t="s">
        <v>114</v>
      </c>
      <c r="D149" s="3" t="s">
        <v>116</v>
      </c>
      <c r="E149" s="7" t="s">
        <v>0</v>
      </c>
      <c r="F149" s="5">
        <f>F150+F152+F154</f>
        <v>5648900</v>
      </c>
      <c r="G149" s="5">
        <f t="shared" si="68"/>
        <v>0</v>
      </c>
      <c r="H149" s="5">
        <f>H150+H152+H154</f>
        <v>5648900</v>
      </c>
      <c r="I149" s="5">
        <f t="shared" si="69"/>
        <v>0</v>
      </c>
      <c r="J149" s="5">
        <f>J150+J152+J154</f>
        <v>5648900</v>
      </c>
      <c r="K149" s="5">
        <f t="shared" ref="K149:P149" si="132">K150+K152+K154</f>
        <v>4798250</v>
      </c>
      <c r="L149" s="5">
        <f t="shared" si="126"/>
        <v>0</v>
      </c>
      <c r="M149" s="5">
        <f t="shared" ref="M149:O149" si="133">M150+M152+M154</f>
        <v>4798250</v>
      </c>
      <c r="N149" s="17">
        <f t="shared" si="130"/>
        <v>0</v>
      </c>
      <c r="O149" s="5">
        <f t="shared" si="133"/>
        <v>4798250</v>
      </c>
      <c r="P149" s="17">
        <f t="shared" si="132"/>
        <v>3798250</v>
      </c>
      <c r="Q149" s="22">
        <f t="shared" si="72"/>
        <v>0</v>
      </c>
      <c r="R149" s="32">
        <f t="shared" ref="R149:T149" si="134">R150+R152+R154</f>
        <v>3798250</v>
      </c>
      <c r="S149" s="35">
        <f t="shared" si="131"/>
        <v>0</v>
      </c>
      <c r="T149" s="20">
        <f t="shared" si="134"/>
        <v>3798250</v>
      </c>
    </row>
    <row r="150" spans="1:20" ht="93.6" hidden="1" x14ac:dyDescent="0.25">
      <c r="A150" s="6" t="s">
        <v>24</v>
      </c>
      <c r="B150" s="3" t="s">
        <v>39</v>
      </c>
      <c r="C150" s="3" t="s">
        <v>114</v>
      </c>
      <c r="D150" s="3" t="s">
        <v>116</v>
      </c>
      <c r="E150" s="3" t="s">
        <v>25</v>
      </c>
      <c r="F150" s="5">
        <f>F151</f>
        <v>3262000</v>
      </c>
      <c r="G150" s="5">
        <f t="shared" si="68"/>
        <v>0</v>
      </c>
      <c r="H150" s="5">
        <f>H151</f>
        <v>3262000</v>
      </c>
      <c r="I150" s="5">
        <f t="shared" si="69"/>
        <v>0</v>
      </c>
      <c r="J150" s="5">
        <f>J151</f>
        <v>3262000</v>
      </c>
      <c r="K150" s="5">
        <f t="shared" ref="K150:T150" si="135">K151</f>
        <v>3262000</v>
      </c>
      <c r="L150" s="5">
        <f t="shared" si="126"/>
        <v>0</v>
      </c>
      <c r="M150" s="5">
        <f t="shared" si="135"/>
        <v>3262000</v>
      </c>
      <c r="N150" s="17">
        <f t="shared" si="130"/>
        <v>0</v>
      </c>
      <c r="O150" s="5">
        <f t="shared" si="135"/>
        <v>3262000</v>
      </c>
      <c r="P150" s="17">
        <f t="shared" si="135"/>
        <v>3262000</v>
      </c>
      <c r="Q150" s="22">
        <f t="shared" si="72"/>
        <v>0</v>
      </c>
      <c r="R150" s="32">
        <f t="shared" si="135"/>
        <v>3262000</v>
      </c>
      <c r="S150" s="35">
        <f t="shared" si="131"/>
        <v>0</v>
      </c>
      <c r="T150" s="20">
        <f t="shared" si="135"/>
        <v>3262000</v>
      </c>
    </row>
    <row r="151" spans="1:20" ht="31.2" hidden="1" x14ac:dyDescent="0.25">
      <c r="A151" s="6" t="s">
        <v>101</v>
      </c>
      <c r="B151" s="3" t="s">
        <v>39</v>
      </c>
      <c r="C151" s="3" t="s">
        <v>114</v>
      </c>
      <c r="D151" s="3" t="s">
        <v>116</v>
      </c>
      <c r="E151" s="3" t="s">
        <v>102</v>
      </c>
      <c r="F151" s="5">
        <v>3262000</v>
      </c>
      <c r="G151" s="5">
        <f t="shared" si="68"/>
        <v>0</v>
      </c>
      <c r="H151" s="5">
        <v>3262000</v>
      </c>
      <c r="I151" s="5">
        <f t="shared" si="69"/>
        <v>0</v>
      </c>
      <c r="J151" s="5">
        <v>3262000</v>
      </c>
      <c r="K151" s="5">
        <v>3262000</v>
      </c>
      <c r="L151" s="5">
        <f t="shared" si="126"/>
        <v>0</v>
      </c>
      <c r="M151" s="5">
        <v>3262000</v>
      </c>
      <c r="N151" s="17">
        <f t="shared" si="130"/>
        <v>0</v>
      </c>
      <c r="O151" s="5">
        <v>3262000</v>
      </c>
      <c r="P151" s="17">
        <v>3262000</v>
      </c>
      <c r="Q151" s="22">
        <f t="shared" si="72"/>
        <v>0</v>
      </c>
      <c r="R151" s="32">
        <v>3262000</v>
      </c>
      <c r="S151" s="35">
        <f t="shared" si="131"/>
        <v>0</v>
      </c>
      <c r="T151" s="20">
        <v>3262000</v>
      </c>
    </row>
    <row r="152" spans="1:20" ht="46.8" hidden="1" x14ac:dyDescent="0.25">
      <c r="A152" s="6" t="s">
        <v>32</v>
      </c>
      <c r="B152" s="3" t="s">
        <v>39</v>
      </c>
      <c r="C152" s="3" t="s">
        <v>114</v>
      </c>
      <c r="D152" s="3" t="s">
        <v>116</v>
      </c>
      <c r="E152" s="3" t="s">
        <v>33</v>
      </c>
      <c r="F152" s="5">
        <f>F153</f>
        <v>2345950</v>
      </c>
      <c r="G152" s="5">
        <f t="shared" ref="G152:G215" si="136">H152-F152</f>
        <v>0</v>
      </c>
      <c r="H152" s="5">
        <f>H153</f>
        <v>2345950</v>
      </c>
      <c r="I152" s="5">
        <f t="shared" ref="I152:I215" si="137">J152-H152</f>
        <v>0</v>
      </c>
      <c r="J152" s="5">
        <f>J153</f>
        <v>2345950</v>
      </c>
      <c r="K152" s="5">
        <f t="shared" ref="K152:T152" si="138">K153</f>
        <v>1495300</v>
      </c>
      <c r="L152" s="5">
        <f t="shared" ref="L152:L215" si="139">M152-K152</f>
        <v>0</v>
      </c>
      <c r="M152" s="5">
        <f t="shared" si="138"/>
        <v>1495300</v>
      </c>
      <c r="N152" s="17">
        <f t="shared" si="130"/>
        <v>0</v>
      </c>
      <c r="O152" s="5">
        <f t="shared" si="138"/>
        <v>1495300</v>
      </c>
      <c r="P152" s="17">
        <f t="shared" si="138"/>
        <v>495300</v>
      </c>
      <c r="Q152" s="22">
        <f t="shared" ref="Q152:Q215" si="140">R152-P152</f>
        <v>0</v>
      </c>
      <c r="R152" s="32">
        <f t="shared" si="138"/>
        <v>495300</v>
      </c>
      <c r="S152" s="35">
        <f t="shared" si="131"/>
        <v>0</v>
      </c>
      <c r="T152" s="20">
        <f t="shared" si="138"/>
        <v>495300</v>
      </c>
    </row>
    <row r="153" spans="1:20" ht="46.8" hidden="1" x14ac:dyDescent="0.25">
      <c r="A153" s="6" t="s">
        <v>34</v>
      </c>
      <c r="B153" s="3" t="s">
        <v>39</v>
      </c>
      <c r="C153" s="3" t="s">
        <v>114</v>
      </c>
      <c r="D153" s="3" t="s">
        <v>116</v>
      </c>
      <c r="E153" s="3" t="s">
        <v>35</v>
      </c>
      <c r="F153" s="5">
        <v>2345950</v>
      </c>
      <c r="G153" s="5">
        <f t="shared" si="136"/>
        <v>0</v>
      </c>
      <c r="H153" s="5">
        <v>2345950</v>
      </c>
      <c r="I153" s="5">
        <f t="shared" si="137"/>
        <v>0</v>
      </c>
      <c r="J153" s="5">
        <v>2345950</v>
      </c>
      <c r="K153" s="5">
        <v>1495300</v>
      </c>
      <c r="L153" s="5">
        <f t="shared" si="139"/>
        <v>0</v>
      </c>
      <c r="M153" s="5">
        <v>1495300</v>
      </c>
      <c r="N153" s="17">
        <f t="shared" si="130"/>
        <v>0</v>
      </c>
      <c r="O153" s="5">
        <v>1495300</v>
      </c>
      <c r="P153" s="17">
        <v>495300</v>
      </c>
      <c r="Q153" s="22">
        <f t="shared" si="140"/>
        <v>0</v>
      </c>
      <c r="R153" s="32">
        <v>495300</v>
      </c>
      <c r="S153" s="35">
        <f t="shared" si="131"/>
        <v>0</v>
      </c>
      <c r="T153" s="20">
        <v>495300</v>
      </c>
    </row>
    <row r="154" spans="1:20" ht="15.6" hidden="1" x14ac:dyDescent="0.25">
      <c r="A154" s="6" t="s">
        <v>65</v>
      </c>
      <c r="B154" s="3" t="s">
        <v>39</v>
      </c>
      <c r="C154" s="3" t="s">
        <v>114</v>
      </c>
      <c r="D154" s="3" t="s">
        <v>116</v>
      </c>
      <c r="E154" s="3" t="s">
        <v>66</v>
      </c>
      <c r="F154" s="5">
        <f>F155</f>
        <v>40950</v>
      </c>
      <c r="G154" s="5">
        <f t="shared" si="136"/>
        <v>0</v>
      </c>
      <c r="H154" s="5">
        <f>H155</f>
        <v>40950</v>
      </c>
      <c r="I154" s="5">
        <f t="shared" si="137"/>
        <v>0</v>
      </c>
      <c r="J154" s="5">
        <f>J155</f>
        <v>40950</v>
      </c>
      <c r="K154" s="5">
        <f t="shared" ref="K154:T154" si="141">K155</f>
        <v>40950</v>
      </c>
      <c r="L154" s="5">
        <f t="shared" si="139"/>
        <v>0</v>
      </c>
      <c r="M154" s="5">
        <f t="shared" si="141"/>
        <v>40950</v>
      </c>
      <c r="N154" s="17">
        <f t="shared" si="130"/>
        <v>0</v>
      </c>
      <c r="O154" s="5">
        <f t="shared" si="141"/>
        <v>40950</v>
      </c>
      <c r="P154" s="17">
        <f t="shared" si="141"/>
        <v>40950</v>
      </c>
      <c r="Q154" s="22">
        <f t="shared" si="140"/>
        <v>0</v>
      </c>
      <c r="R154" s="32">
        <f t="shared" si="141"/>
        <v>40950</v>
      </c>
      <c r="S154" s="35">
        <f t="shared" si="131"/>
        <v>0</v>
      </c>
      <c r="T154" s="20">
        <f t="shared" si="141"/>
        <v>40950</v>
      </c>
    </row>
    <row r="155" spans="1:20" ht="15.6" hidden="1" x14ac:dyDescent="0.25">
      <c r="A155" s="6" t="s">
        <v>79</v>
      </c>
      <c r="B155" s="3" t="s">
        <v>39</v>
      </c>
      <c r="C155" s="3" t="s">
        <v>114</v>
      </c>
      <c r="D155" s="3" t="s">
        <v>116</v>
      </c>
      <c r="E155" s="3" t="s">
        <v>80</v>
      </c>
      <c r="F155" s="5">
        <v>40950</v>
      </c>
      <c r="G155" s="5">
        <f t="shared" si="136"/>
        <v>0</v>
      </c>
      <c r="H155" s="5">
        <v>40950</v>
      </c>
      <c r="I155" s="5">
        <f t="shared" si="137"/>
        <v>0</v>
      </c>
      <c r="J155" s="5">
        <v>40950</v>
      </c>
      <c r="K155" s="5">
        <v>40950</v>
      </c>
      <c r="L155" s="5">
        <f t="shared" si="139"/>
        <v>0</v>
      </c>
      <c r="M155" s="5">
        <v>40950</v>
      </c>
      <c r="N155" s="17">
        <f t="shared" si="130"/>
        <v>0</v>
      </c>
      <c r="O155" s="5">
        <v>40950</v>
      </c>
      <c r="P155" s="17">
        <v>40950</v>
      </c>
      <c r="Q155" s="22">
        <f t="shared" si="140"/>
        <v>0</v>
      </c>
      <c r="R155" s="32">
        <v>40950</v>
      </c>
      <c r="S155" s="35">
        <f t="shared" si="131"/>
        <v>0</v>
      </c>
      <c r="T155" s="20">
        <v>40950</v>
      </c>
    </row>
    <row r="156" spans="1:20" ht="15.6" hidden="1" x14ac:dyDescent="0.25">
      <c r="A156" s="4" t="s">
        <v>117</v>
      </c>
      <c r="B156" s="3" t="s">
        <v>39</v>
      </c>
      <c r="C156" s="3" t="s">
        <v>96</v>
      </c>
      <c r="D156" s="3" t="s">
        <v>0</v>
      </c>
      <c r="E156" s="3" t="s">
        <v>0</v>
      </c>
      <c r="F156" s="5">
        <f>F157+F160+F163+F168</f>
        <v>22342172</v>
      </c>
      <c r="G156" s="5">
        <f t="shared" si="136"/>
        <v>2852167.4000000022</v>
      </c>
      <c r="H156" s="5">
        <f>H157+H160+H163+H168</f>
        <v>25194339.400000002</v>
      </c>
      <c r="I156" s="5">
        <f t="shared" si="137"/>
        <v>0</v>
      </c>
      <c r="J156" s="5">
        <f>J157+J160+J163+J168</f>
        <v>25194339.400000002</v>
      </c>
      <c r="K156" s="5">
        <f t="shared" ref="K156:P156" si="142">K157+K160+K163+K168</f>
        <v>28342345</v>
      </c>
      <c r="L156" s="5">
        <f t="shared" si="139"/>
        <v>0</v>
      </c>
      <c r="M156" s="5">
        <f t="shared" ref="M156:O156" si="143">M157+M160+M163+M168</f>
        <v>28342345</v>
      </c>
      <c r="N156" s="17">
        <f t="shared" si="130"/>
        <v>0</v>
      </c>
      <c r="O156" s="5">
        <f t="shared" si="143"/>
        <v>28342345</v>
      </c>
      <c r="P156" s="17">
        <f t="shared" si="142"/>
        <v>28438345</v>
      </c>
      <c r="Q156" s="22">
        <f t="shared" si="140"/>
        <v>0</v>
      </c>
      <c r="R156" s="32">
        <f t="shared" ref="R156:T156" si="144">R157+R160+R163+R168</f>
        <v>28438345</v>
      </c>
      <c r="S156" s="35">
        <f t="shared" si="131"/>
        <v>0</v>
      </c>
      <c r="T156" s="20">
        <f t="shared" si="144"/>
        <v>28438345</v>
      </c>
    </row>
    <row r="157" spans="1:20" ht="46.8" hidden="1" x14ac:dyDescent="0.25">
      <c r="A157" s="6" t="s">
        <v>118</v>
      </c>
      <c r="B157" s="3" t="s">
        <v>39</v>
      </c>
      <c r="C157" s="3" t="s">
        <v>96</v>
      </c>
      <c r="D157" s="3" t="s">
        <v>119</v>
      </c>
      <c r="E157" s="7" t="s">
        <v>0</v>
      </c>
      <c r="F157" s="5">
        <f>F158</f>
        <v>3026749.55</v>
      </c>
      <c r="G157" s="5">
        <f t="shared" si="136"/>
        <v>2349667.41</v>
      </c>
      <c r="H157" s="5">
        <f>H158</f>
        <v>5376416.96</v>
      </c>
      <c r="I157" s="5">
        <f t="shared" si="137"/>
        <v>0</v>
      </c>
      <c r="J157" s="5">
        <f>J158</f>
        <v>5376416.96</v>
      </c>
      <c r="K157" s="5">
        <f t="shared" ref="K157:T157" si="145">K158</f>
        <v>3330399.08</v>
      </c>
      <c r="L157" s="5">
        <f t="shared" si="139"/>
        <v>0</v>
      </c>
      <c r="M157" s="5">
        <f t="shared" si="145"/>
        <v>3330399.08</v>
      </c>
      <c r="N157" s="17">
        <f t="shared" si="130"/>
        <v>0</v>
      </c>
      <c r="O157" s="5">
        <f t="shared" si="145"/>
        <v>3330399.08</v>
      </c>
      <c r="P157" s="17">
        <f t="shared" si="145"/>
        <v>3426399.08</v>
      </c>
      <c r="Q157" s="22">
        <f t="shared" si="140"/>
        <v>0</v>
      </c>
      <c r="R157" s="32">
        <f t="shared" si="145"/>
        <v>3426399.08</v>
      </c>
      <c r="S157" s="35">
        <f t="shared" si="131"/>
        <v>0</v>
      </c>
      <c r="T157" s="20">
        <f t="shared" si="145"/>
        <v>3426399.08</v>
      </c>
    </row>
    <row r="158" spans="1:20" ht="46.8" hidden="1" x14ac:dyDescent="0.25">
      <c r="A158" s="6" t="s">
        <v>32</v>
      </c>
      <c r="B158" s="3" t="s">
        <v>39</v>
      </c>
      <c r="C158" s="3" t="s">
        <v>96</v>
      </c>
      <c r="D158" s="3" t="s">
        <v>119</v>
      </c>
      <c r="E158" s="3" t="s">
        <v>33</v>
      </c>
      <c r="F158" s="5">
        <f>F159</f>
        <v>3026749.55</v>
      </c>
      <c r="G158" s="5">
        <f t="shared" si="136"/>
        <v>2349667.41</v>
      </c>
      <c r="H158" s="5">
        <f>H159</f>
        <v>5376416.96</v>
      </c>
      <c r="I158" s="5">
        <f t="shared" si="137"/>
        <v>0</v>
      </c>
      <c r="J158" s="5">
        <f>J159</f>
        <v>5376416.96</v>
      </c>
      <c r="K158" s="5">
        <f t="shared" ref="K158:T158" si="146">K159</f>
        <v>3330399.08</v>
      </c>
      <c r="L158" s="5">
        <f t="shared" si="139"/>
        <v>0</v>
      </c>
      <c r="M158" s="5">
        <f t="shared" si="146"/>
        <v>3330399.08</v>
      </c>
      <c r="N158" s="17">
        <f t="shared" si="130"/>
        <v>0</v>
      </c>
      <c r="O158" s="5">
        <f t="shared" si="146"/>
        <v>3330399.08</v>
      </c>
      <c r="P158" s="17">
        <f t="shared" si="146"/>
        <v>3426399.08</v>
      </c>
      <c r="Q158" s="22">
        <f t="shared" si="140"/>
        <v>0</v>
      </c>
      <c r="R158" s="32">
        <f t="shared" si="146"/>
        <v>3426399.08</v>
      </c>
      <c r="S158" s="35">
        <f t="shared" si="131"/>
        <v>0</v>
      </c>
      <c r="T158" s="20">
        <f t="shared" si="146"/>
        <v>3426399.08</v>
      </c>
    </row>
    <row r="159" spans="1:20" ht="46.8" hidden="1" x14ac:dyDescent="0.25">
      <c r="A159" s="6" t="s">
        <v>34</v>
      </c>
      <c r="B159" s="3" t="s">
        <v>39</v>
      </c>
      <c r="C159" s="3" t="s">
        <v>96</v>
      </c>
      <c r="D159" s="3" t="s">
        <v>119</v>
      </c>
      <c r="E159" s="3" t="s">
        <v>35</v>
      </c>
      <c r="F159" s="5">
        <v>3026749.55</v>
      </c>
      <c r="G159" s="5">
        <f t="shared" si="136"/>
        <v>2349667.41</v>
      </c>
      <c r="H159" s="5">
        <v>5376416.96</v>
      </c>
      <c r="I159" s="5">
        <f t="shared" si="137"/>
        <v>0</v>
      </c>
      <c r="J159" s="5">
        <v>5376416.96</v>
      </c>
      <c r="K159" s="5">
        <v>3330399.08</v>
      </c>
      <c r="L159" s="5">
        <f t="shared" si="139"/>
        <v>0</v>
      </c>
      <c r="M159" s="5">
        <v>3330399.08</v>
      </c>
      <c r="N159" s="17">
        <f t="shared" si="130"/>
        <v>0</v>
      </c>
      <c r="O159" s="5">
        <v>3330399.08</v>
      </c>
      <c r="P159" s="17">
        <v>3426399.08</v>
      </c>
      <c r="Q159" s="22">
        <f t="shared" si="140"/>
        <v>0</v>
      </c>
      <c r="R159" s="32">
        <v>3426399.08</v>
      </c>
      <c r="S159" s="35">
        <f t="shared" si="131"/>
        <v>0</v>
      </c>
      <c r="T159" s="20">
        <v>3426399.08</v>
      </c>
    </row>
    <row r="160" spans="1:20" ht="280.8" hidden="1" x14ac:dyDescent="0.25">
      <c r="A160" s="6" t="s">
        <v>120</v>
      </c>
      <c r="B160" s="3" t="s">
        <v>39</v>
      </c>
      <c r="C160" s="3" t="s">
        <v>96</v>
      </c>
      <c r="D160" s="3" t="s">
        <v>121</v>
      </c>
      <c r="E160" s="7" t="s">
        <v>0</v>
      </c>
      <c r="F160" s="5">
        <f>F161</f>
        <v>13476900</v>
      </c>
      <c r="G160" s="5">
        <f t="shared" si="136"/>
        <v>502500</v>
      </c>
      <c r="H160" s="5">
        <f>H161</f>
        <v>13979400</v>
      </c>
      <c r="I160" s="5">
        <f t="shared" si="137"/>
        <v>0</v>
      </c>
      <c r="J160" s="5">
        <f>J161</f>
        <v>13979400</v>
      </c>
      <c r="K160" s="5">
        <f t="shared" ref="K160:T160" si="147">K161</f>
        <v>13476900</v>
      </c>
      <c r="L160" s="5">
        <f t="shared" si="139"/>
        <v>0</v>
      </c>
      <c r="M160" s="5">
        <f t="shared" si="147"/>
        <v>13476900</v>
      </c>
      <c r="N160" s="17">
        <f t="shared" si="130"/>
        <v>0</v>
      </c>
      <c r="O160" s="5">
        <f t="shared" si="147"/>
        <v>13476900</v>
      </c>
      <c r="P160" s="17">
        <f t="shared" si="147"/>
        <v>13476900</v>
      </c>
      <c r="Q160" s="22">
        <f t="shared" si="140"/>
        <v>0</v>
      </c>
      <c r="R160" s="32">
        <f t="shared" si="147"/>
        <v>13476900</v>
      </c>
      <c r="S160" s="35">
        <f t="shared" si="131"/>
        <v>0</v>
      </c>
      <c r="T160" s="20">
        <f t="shared" si="147"/>
        <v>13476900</v>
      </c>
    </row>
    <row r="161" spans="1:20" ht="15.6" hidden="1" x14ac:dyDescent="0.25">
      <c r="A161" s="6" t="s">
        <v>122</v>
      </c>
      <c r="B161" s="3" t="s">
        <v>39</v>
      </c>
      <c r="C161" s="3" t="s">
        <v>96</v>
      </c>
      <c r="D161" s="3" t="s">
        <v>121</v>
      </c>
      <c r="E161" s="3" t="s">
        <v>123</v>
      </c>
      <c r="F161" s="5">
        <f>F162</f>
        <v>13476900</v>
      </c>
      <c r="G161" s="5">
        <f t="shared" si="136"/>
        <v>502500</v>
      </c>
      <c r="H161" s="5">
        <f>H162</f>
        <v>13979400</v>
      </c>
      <c r="I161" s="5">
        <f t="shared" si="137"/>
        <v>0</v>
      </c>
      <c r="J161" s="5">
        <f>J162</f>
        <v>13979400</v>
      </c>
      <c r="K161" s="5">
        <f t="shared" ref="K161:T161" si="148">K162</f>
        <v>13476900</v>
      </c>
      <c r="L161" s="5">
        <f t="shared" si="139"/>
        <v>0</v>
      </c>
      <c r="M161" s="5">
        <f t="shared" si="148"/>
        <v>13476900</v>
      </c>
      <c r="N161" s="17">
        <f t="shared" si="130"/>
        <v>0</v>
      </c>
      <c r="O161" s="5">
        <f t="shared" si="148"/>
        <v>13476900</v>
      </c>
      <c r="P161" s="17">
        <f t="shared" si="148"/>
        <v>13476900</v>
      </c>
      <c r="Q161" s="22">
        <f t="shared" si="140"/>
        <v>0</v>
      </c>
      <c r="R161" s="32">
        <f t="shared" si="148"/>
        <v>13476900</v>
      </c>
      <c r="S161" s="35">
        <f t="shared" si="131"/>
        <v>0</v>
      </c>
      <c r="T161" s="20">
        <f t="shared" si="148"/>
        <v>13476900</v>
      </c>
    </row>
    <row r="162" spans="1:20" ht="15.6" hidden="1" x14ac:dyDescent="0.25">
      <c r="A162" s="6" t="s">
        <v>124</v>
      </c>
      <c r="B162" s="3" t="s">
        <v>39</v>
      </c>
      <c r="C162" s="3" t="s">
        <v>96</v>
      </c>
      <c r="D162" s="3" t="s">
        <v>121</v>
      </c>
      <c r="E162" s="3" t="s">
        <v>125</v>
      </c>
      <c r="F162" s="5">
        <v>13476900</v>
      </c>
      <c r="G162" s="5">
        <f t="shared" si="136"/>
        <v>502500</v>
      </c>
      <c r="H162" s="5">
        <v>13979400</v>
      </c>
      <c r="I162" s="5">
        <f t="shared" si="137"/>
        <v>0</v>
      </c>
      <c r="J162" s="5">
        <v>13979400</v>
      </c>
      <c r="K162" s="5">
        <v>13476900</v>
      </c>
      <c r="L162" s="5">
        <f t="shared" si="139"/>
        <v>0</v>
      </c>
      <c r="M162" s="5">
        <v>13476900</v>
      </c>
      <c r="N162" s="17">
        <f t="shared" si="130"/>
        <v>0</v>
      </c>
      <c r="O162" s="5">
        <v>13476900</v>
      </c>
      <c r="P162" s="17">
        <v>13476900</v>
      </c>
      <c r="Q162" s="22">
        <f t="shared" si="140"/>
        <v>0</v>
      </c>
      <c r="R162" s="32">
        <v>13476900</v>
      </c>
      <c r="S162" s="35">
        <f t="shared" si="131"/>
        <v>0</v>
      </c>
      <c r="T162" s="20">
        <v>13476900</v>
      </c>
    </row>
    <row r="163" spans="1:20" ht="46.8" hidden="1" x14ac:dyDescent="0.25">
      <c r="A163" s="6" t="s">
        <v>126</v>
      </c>
      <c r="B163" s="3" t="s">
        <v>39</v>
      </c>
      <c r="C163" s="3" t="s">
        <v>96</v>
      </c>
      <c r="D163" s="3" t="s">
        <v>127</v>
      </c>
      <c r="E163" s="7" t="s">
        <v>0</v>
      </c>
      <c r="F163" s="5">
        <f>F164+F166</f>
        <v>5767522.4500000002</v>
      </c>
      <c r="G163" s="5">
        <f t="shared" si="136"/>
        <v>-9.9999997764825821E-3</v>
      </c>
      <c r="H163" s="5">
        <f>H164+H166</f>
        <v>5767522.4400000004</v>
      </c>
      <c r="I163" s="5">
        <f t="shared" si="137"/>
        <v>0</v>
      </c>
      <c r="J163" s="5">
        <f>J164+J166</f>
        <v>5767522.4400000004</v>
      </c>
      <c r="K163" s="5">
        <f t="shared" ref="K163:P163" si="149">K164+K166</f>
        <v>11535045.92</v>
      </c>
      <c r="L163" s="5">
        <f t="shared" si="139"/>
        <v>0</v>
      </c>
      <c r="M163" s="5">
        <f t="shared" ref="M163:O163" si="150">M164+M166</f>
        <v>11535045.92</v>
      </c>
      <c r="N163" s="17">
        <f t="shared" si="130"/>
        <v>0</v>
      </c>
      <c r="O163" s="5">
        <f t="shared" si="150"/>
        <v>11535045.92</v>
      </c>
      <c r="P163" s="17">
        <f t="shared" si="149"/>
        <v>11535045.92</v>
      </c>
      <c r="Q163" s="22">
        <f t="shared" si="140"/>
        <v>0</v>
      </c>
      <c r="R163" s="32">
        <f t="shared" ref="R163:T163" si="151">R164+R166</f>
        <v>11535045.92</v>
      </c>
      <c r="S163" s="35">
        <f t="shared" si="131"/>
        <v>0</v>
      </c>
      <c r="T163" s="20">
        <f t="shared" si="151"/>
        <v>11535045.92</v>
      </c>
    </row>
    <row r="164" spans="1:20" ht="46.8" hidden="1" x14ac:dyDescent="0.25">
      <c r="A164" s="6" t="s">
        <v>32</v>
      </c>
      <c r="B164" s="3" t="s">
        <v>39</v>
      </c>
      <c r="C164" s="3" t="s">
        <v>96</v>
      </c>
      <c r="D164" s="3" t="s">
        <v>127</v>
      </c>
      <c r="E164" s="3" t="s">
        <v>33</v>
      </c>
      <c r="F164" s="5">
        <f>F165</f>
        <v>0</v>
      </c>
      <c r="G164" s="5">
        <f t="shared" si="136"/>
        <v>0</v>
      </c>
      <c r="H164" s="5">
        <f>H165</f>
        <v>0</v>
      </c>
      <c r="I164" s="5">
        <f t="shared" si="137"/>
        <v>0</v>
      </c>
      <c r="J164" s="5">
        <f>J165</f>
        <v>0</v>
      </c>
      <c r="K164" s="5">
        <f t="shared" ref="K164:T164" si="152">K165</f>
        <v>11535045.92</v>
      </c>
      <c r="L164" s="5">
        <f t="shared" si="139"/>
        <v>0</v>
      </c>
      <c r="M164" s="5">
        <f t="shared" si="152"/>
        <v>11535045.92</v>
      </c>
      <c r="N164" s="17">
        <f t="shared" si="130"/>
        <v>0</v>
      </c>
      <c r="O164" s="5">
        <f t="shared" si="152"/>
        <v>11535045.92</v>
      </c>
      <c r="P164" s="17">
        <f t="shared" si="152"/>
        <v>11535045.92</v>
      </c>
      <c r="Q164" s="22">
        <f t="shared" si="140"/>
        <v>0</v>
      </c>
      <c r="R164" s="32">
        <f t="shared" si="152"/>
        <v>11535045.92</v>
      </c>
      <c r="S164" s="35">
        <f t="shared" si="131"/>
        <v>0</v>
      </c>
      <c r="T164" s="20">
        <f t="shared" si="152"/>
        <v>11535045.92</v>
      </c>
    </row>
    <row r="165" spans="1:20" ht="46.8" hidden="1" x14ac:dyDescent="0.25">
      <c r="A165" s="6" t="s">
        <v>34</v>
      </c>
      <c r="B165" s="3" t="s">
        <v>39</v>
      </c>
      <c r="C165" s="3" t="s">
        <v>96</v>
      </c>
      <c r="D165" s="3" t="s">
        <v>127</v>
      </c>
      <c r="E165" s="3" t="s">
        <v>35</v>
      </c>
      <c r="F165" s="5">
        <v>0</v>
      </c>
      <c r="G165" s="5">
        <f t="shared" si="136"/>
        <v>0</v>
      </c>
      <c r="H165" s="5">
        <v>0</v>
      </c>
      <c r="I165" s="5">
        <f t="shared" si="137"/>
        <v>0</v>
      </c>
      <c r="J165" s="5">
        <v>0</v>
      </c>
      <c r="K165" s="5">
        <v>11535045.92</v>
      </c>
      <c r="L165" s="5">
        <f t="shared" si="139"/>
        <v>0</v>
      </c>
      <c r="M165" s="5">
        <v>11535045.92</v>
      </c>
      <c r="N165" s="17">
        <f t="shared" si="130"/>
        <v>0</v>
      </c>
      <c r="O165" s="5">
        <v>11535045.92</v>
      </c>
      <c r="P165" s="17">
        <v>11535045.92</v>
      </c>
      <c r="Q165" s="22">
        <f t="shared" si="140"/>
        <v>0</v>
      </c>
      <c r="R165" s="32">
        <v>11535045.92</v>
      </c>
      <c r="S165" s="35">
        <f t="shared" si="131"/>
        <v>0</v>
      </c>
      <c r="T165" s="20">
        <v>11535045.92</v>
      </c>
    </row>
    <row r="166" spans="1:20" ht="15.6" hidden="1" x14ac:dyDescent="0.25">
      <c r="A166" s="6" t="s">
        <v>122</v>
      </c>
      <c r="B166" s="3" t="s">
        <v>39</v>
      </c>
      <c r="C166" s="3" t="s">
        <v>96</v>
      </c>
      <c r="D166" s="3" t="s">
        <v>127</v>
      </c>
      <c r="E166" s="3" t="s">
        <v>123</v>
      </c>
      <c r="F166" s="5">
        <f>F167</f>
        <v>5767522.4500000002</v>
      </c>
      <c r="G166" s="5">
        <f t="shared" si="136"/>
        <v>-9.9999997764825821E-3</v>
      </c>
      <c r="H166" s="5">
        <f>H167</f>
        <v>5767522.4400000004</v>
      </c>
      <c r="I166" s="5">
        <f t="shared" si="137"/>
        <v>0</v>
      </c>
      <c r="J166" s="5">
        <f>J167</f>
        <v>5767522.4400000004</v>
      </c>
      <c r="K166" s="5">
        <f t="shared" ref="K166:T166" si="153">K167</f>
        <v>0</v>
      </c>
      <c r="L166" s="5">
        <f t="shared" si="139"/>
        <v>0</v>
      </c>
      <c r="M166" s="5">
        <f t="shared" si="153"/>
        <v>0</v>
      </c>
      <c r="N166" s="17">
        <f t="shared" si="130"/>
        <v>0</v>
      </c>
      <c r="O166" s="5">
        <f t="shared" si="153"/>
        <v>0</v>
      </c>
      <c r="P166" s="17">
        <f t="shared" si="153"/>
        <v>0</v>
      </c>
      <c r="Q166" s="22">
        <f t="shared" si="140"/>
        <v>0</v>
      </c>
      <c r="R166" s="32">
        <f t="shared" si="153"/>
        <v>0</v>
      </c>
      <c r="S166" s="35">
        <f t="shared" si="131"/>
        <v>0</v>
      </c>
      <c r="T166" s="20">
        <f t="shared" si="153"/>
        <v>0</v>
      </c>
    </row>
    <row r="167" spans="1:20" ht="15.6" hidden="1" x14ac:dyDescent="0.25">
      <c r="A167" s="6" t="s">
        <v>124</v>
      </c>
      <c r="B167" s="3" t="s">
        <v>39</v>
      </c>
      <c r="C167" s="3" t="s">
        <v>96</v>
      </c>
      <c r="D167" s="3" t="s">
        <v>127</v>
      </c>
      <c r="E167" s="3" t="s">
        <v>125</v>
      </c>
      <c r="F167" s="5">
        <v>5767522.4500000002</v>
      </c>
      <c r="G167" s="5">
        <f t="shared" si="136"/>
        <v>-9.9999997764825821E-3</v>
      </c>
      <c r="H167" s="5">
        <v>5767522.4400000004</v>
      </c>
      <c r="I167" s="5">
        <f t="shared" si="137"/>
        <v>0</v>
      </c>
      <c r="J167" s="5">
        <v>5767522.4400000004</v>
      </c>
      <c r="K167" s="5">
        <v>0</v>
      </c>
      <c r="L167" s="5">
        <f t="shared" si="139"/>
        <v>0</v>
      </c>
      <c r="M167" s="5">
        <v>0</v>
      </c>
      <c r="N167" s="17">
        <f t="shared" si="130"/>
        <v>0</v>
      </c>
      <c r="O167" s="5">
        <v>0</v>
      </c>
      <c r="P167" s="17">
        <v>0</v>
      </c>
      <c r="Q167" s="22">
        <f t="shared" si="140"/>
        <v>0</v>
      </c>
      <c r="R167" s="32">
        <v>0</v>
      </c>
      <c r="S167" s="35">
        <f t="shared" si="131"/>
        <v>0</v>
      </c>
      <c r="T167" s="20">
        <v>0</v>
      </c>
    </row>
    <row r="168" spans="1:20" ht="46.8" hidden="1" x14ac:dyDescent="0.25">
      <c r="A168" s="6" t="s">
        <v>118</v>
      </c>
      <c r="B168" s="3" t="s">
        <v>39</v>
      </c>
      <c r="C168" s="3" t="s">
        <v>96</v>
      </c>
      <c r="D168" s="3" t="s">
        <v>128</v>
      </c>
      <c r="E168" s="7" t="s">
        <v>0</v>
      </c>
      <c r="F168" s="5">
        <f>F169</f>
        <v>71000</v>
      </c>
      <c r="G168" s="5">
        <f t="shared" si="136"/>
        <v>0</v>
      </c>
      <c r="H168" s="5">
        <f>H169</f>
        <v>71000</v>
      </c>
      <c r="I168" s="5">
        <f t="shared" si="137"/>
        <v>0</v>
      </c>
      <c r="J168" s="5">
        <f>J169</f>
        <v>71000</v>
      </c>
      <c r="K168" s="5">
        <f t="shared" ref="K168:T168" si="154">K169</f>
        <v>0</v>
      </c>
      <c r="L168" s="5">
        <f t="shared" si="139"/>
        <v>0</v>
      </c>
      <c r="M168" s="5">
        <f t="shared" si="154"/>
        <v>0</v>
      </c>
      <c r="N168" s="17">
        <f t="shared" si="130"/>
        <v>0</v>
      </c>
      <c r="O168" s="5">
        <f t="shared" si="154"/>
        <v>0</v>
      </c>
      <c r="P168" s="17">
        <f t="shared" si="154"/>
        <v>0</v>
      </c>
      <c r="Q168" s="22">
        <f t="shared" si="140"/>
        <v>0</v>
      </c>
      <c r="R168" s="32">
        <f t="shared" si="154"/>
        <v>0</v>
      </c>
      <c r="S168" s="35">
        <f t="shared" si="131"/>
        <v>0</v>
      </c>
      <c r="T168" s="20">
        <f t="shared" si="154"/>
        <v>0</v>
      </c>
    </row>
    <row r="169" spans="1:20" ht="46.8" hidden="1" x14ac:dyDescent="0.25">
      <c r="A169" s="6" t="s">
        <v>32</v>
      </c>
      <c r="B169" s="3" t="s">
        <v>39</v>
      </c>
      <c r="C169" s="3" t="s">
        <v>96</v>
      </c>
      <c r="D169" s="3" t="s">
        <v>128</v>
      </c>
      <c r="E169" s="3" t="s">
        <v>33</v>
      </c>
      <c r="F169" s="5">
        <f>F170</f>
        <v>71000</v>
      </c>
      <c r="G169" s="5">
        <f t="shared" si="136"/>
        <v>0</v>
      </c>
      <c r="H169" s="5">
        <f>H170</f>
        <v>71000</v>
      </c>
      <c r="I169" s="5">
        <f t="shared" si="137"/>
        <v>0</v>
      </c>
      <c r="J169" s="5">
        <f>J170</f>
        <v>71000</v>
      </c>
      <c r="K169" s="5">
        <f t="shared" ref="K169:T169" si="155">K170</f>
        <v>0</v>
      </c>
      <c r="L169" s="5">
        <f t="shared" si="139"/>
        <v>0</v>
      </c>
      <c r="M169" s="5">
        <f t="shared" si="155"/>
        <v>0</v>
      </c>
      <c r="N169" s="17">
        <f t="shared" si="130"/>
        <v>0</v>
      </c>
      <c r="O169" s="5">
        <f t="shared" si="155"/>
        <v>0</v>
      </c>
      <c r="P169" s="17">
        <f t="shared" si="155"/>
        <v>0</v>
      </c>
      <c r="Q169" s="22">
        <f t="shared" si="140"/>
        <v>0</v>
      </c>
      <c r="R169" s="32">
        <f t="shared" si="155"/>
        <v>0</v>
      </c>
      <c r="S169" s="35">
        <f t="shared" si="131"/>
        <v>0</v>
      </c>
      <c r="T169" s="20">
        <f t="shared" si="155"/>
        <v>0</v>
      </c>
    </row>
    <row r="170" spans="1:20" ht="46.8" hidden="1" x14ac:dyDescent="0.25">
      <c r="A170" s="6" t="s">
        <v>34</v>
      </c>
      <c r="B170" s="3" t="s">
        <v>39</v>
      </c>
      <c r="C170" s="3" t="s">
        <v>96</v>
      </c>
      <c r="D170" s="3" t="s">
        <v>128</v>
      </c>
      <c r="E170" s="3" t="s">
        <v>35</v>
      </c>
      <c r="F170" s="5">
        <v>71000</v>
      </c>
      <c r="G170" s="5">
        <f t="shared" si="136"/>
        <v>0</v>
      </c>
      <c r="H170" s="5">
        <v>71000</v>
      </c>
      <c r="I170" s="5">
        <f t="shared" si="137"/>
        <v>0</v>
      </c>
      <c r="J170" s="5">
        <v>71000</v>
      </c>
      <c r="K170" s="5">
        <v>0</v>
      </c>
      <c r="L170" s="5">
        <f t="shared" si="139"/>
        <v>0</v>
      </c>
      <c r="M170" s="5">
        <v>0</v>
      </c>
      <c r="N170" s="17">
        <f t="shared" si="130"/>
        <v>0</v>
      </c>
      <c r="O170" s="5">
        <v>0</v>
      </c>
      <c r="P170" s="17">
        <v>0</v>
      </c>
      <c r="Q170" s="22">
        <f t="shared" si="140"/>
        <v>0</v>
      </c>
      <c r="R170" s="32">
        <v>0</v>
      </c>
      <c r="S170" s="35">
        <f t="shared" si="131"/>
        <v>0</v>
      </c>
      <c r="T170" s="20">
        <v>0</v>
      </c>
    </row>
    <row r="171" spans="1:20" ht="31.2" hidden="1" x14ac:dyDescent="0.25">
      <c r="A171" s="4" t="s">
        <v>129</v>
      </c>
      <c r="B171" s="3" t="s">
        <v>39</v>
      </c>
      <c r="C171" s="3" t="s">
        <v>130</v>
      </c>
      <c r="D171" s="3" t="s">
        <v>0</v>
      </c>
      <c r="E171" s="3" t="s">
        <v>0</v>
      </c>
      <c r="F171" s="5">
        <f>F172+F175+F178+F181+F184+F187</f>
        <v>86800</v>
      </c>
      <c r="G171" s="5">
        <f t="shared" si="136"/>
        <v>0</v>
      </c>
      <c r="H171" s="5">
        <f>H172+H175+H178+H181+H184+H187</f>
        <v>86800</v>
      </c>
      <c r="I171" s="5">
        <f t="shared" si="137"/>
        <v>0</v>
      </c>
      <c r="J171" s="5">
        <f>J172+J175+J178+J181+J184+J187</f>
        <v>86800</v>
      </c>
      <c r="K171" s="5">
        <f t="shared" ref="K171:P171" si="156">K172+K175+K178+K181+K184+K187</f>
        <v>8847159.0800000001</v>
      </c>
      <c r="L171" s="5">
        <f t="shared" si="139"/>
        <v>0</v>
      </c>
      <c r="M171" s="5">
        <f t="shared" ref="M171:O171" si="157">M172+M175+M178+M181+M184+M187</f>
        <v>8847159.0800000001</v>
      </c>
      <c r="N171" s="17">
        <f t="shared" si="130"/>
        <v>0</v>
      </c>
      <c r="O171" s="5">
        <f t="shared" si="157"/>
        <v>8847159.0800000001</v>
      </c>
      <c r="P171" s="17">
        <f t="shared" si="156"/>
        <v>3717147.96</v>
      </c>
      <c r="Q171" s="22">
        <f t="shared" si="140"/>
        <v>0</v>
      </c>
      <c r="R171" s="32">
        <f t="shared" ref="R171:T171" si="158">R172+R175+R178+R181+R184+R187</f>
        <v>3717147.96</v>
      </c>
      <c r="S171" s="35">
        <f t="shared" si="131"/>
        <v>0</v>
      </c>
      <c r="T171" s="20">
        <f t="shared" si="158"/>
        <v>3717147.96</v>
      </c>
    </row>
    <row r="172" spans="1:20" ht="15.6" hidden="1" x14ac:dyDescent="0.25">
      <c r="A172" s="6" t="s">
        <v>131</v>
      </c>
      <c r="B172" s="3" t="s">
        <v>39</v>
      </c>
      <c r="C172" s="3" t="s">
        <v>130</v>
      </c>
      <c r="D172" s="3" t="s">
        <v>132</v>
      </c>
      <c r="E172" s="7" t="s">
        <v>0</v>
      </c>
      <c r="F172" s="5">
        <f>F173</f>
        <v>0</v>
      </c>
      <c r="G172" s="5">
        <f t="shared" si="136"/>
        <v>0</v>
      </c>
      <c r="H172" s="5">
        <f>H173</f>
        <v>0</v>
      </c>
      <c r="I172" s="5">
        <f t="shared" si="137"/>
        <v>0</v>
      </c>
      <c r="J172" s="5">
        <f>J173</f>
        <v>0</v>
      </c>
      <c r="K172" s="5">
        <f t="shared" ref="K172:T172" si="159">K173</f>
        <v>3324981.63</v>
      </c>
      <c r="L172" s="5">
        <f t="shared" si="139"/>
        <v>0</v>
      </c>
      <c r="M172" s="5">
        <f t="shared" si="159"/>
        <v>3324981.63</v>
      </c>
      <c r="N172" s="17">
        <f t="shared" si="130"/>
        <v>0</v>
      </c>
      <c r="O172" s="5">
        <f t="shared" si="159"/>
        <v>3324981.63</v>
      </c>
      <c r="P172" s="17">
        <f t="shared" si="159"/>
        <v>3717147.96</v>
      </c>
      <c r="Q172" s="22">
        <f t="shared" si="140"/>
        <v>0</v>
      </c>
      <c r="R172" s="32">
        <f t="shared" si="159"/>
        <v>3717147.96</v>
      </c>
      <c r="S172" s="35">
        <f t="shared" si="131"/>
        <v>0</v>
      </c>
      <c r="T172" s="20">
        <f t="shared" si="159"/>
        <v>3717147.96</v>
      </c>
    </row>
    <row r="173" spans="1:20" ht="46.8" hidden="1" x14ac:dyDescent="0.25">
      <c r="A173" s="6" t="s">
        <v>32</v>
      </c>
      <c r="B173" s="3" t="s">
        <v>39</v>
      </c>
      <c r="C173" s="3" t="s">
        <v>130</v>
      </c>
      <c r="D173" s="3" t="s">
        <v>132</v>
      </c>
      <c r="E173" s="3" t="s">
        <v>33</v>
      </c>
      <c r="F173" s="5">
        <f>F174</f>
        <v>0</v>
      </c>
      <c r="G173" s="5">
        <f t="shared" si="136"/>
        <v>0</v>
      </c>
      <c r="H173" s="5">
        <f>H174</f>
        <v>0</v>
      </c>
      <c r="I173" s="5">
        <f t="shared" si="137"/>
        <v>0</v>
      </c>
      <c r="J173" s="5">
        <f>J174</f>
        <v>0</v>
      </c>
      <c r="K173" s="5">
        <f t="shared" ref="K173:T173" si="160">K174</f>
        <v>3324981.63</v>
      </c>
      <c r="L173" s="5">
        <f t="shared" si="139"/>
        <v>0</v>
      </c>
      <c r="M173" s="5">
        <f t="shared" si="160"/>
        <v>3324981.63</v>
      </c>
      <c r="N173" s="17">
        <f t="shared" si="130"/>
        <v>0</v>
      </c>
      <c r="O173" s="5">
        <f t="shared" si="160"/>
        <v>3324981.63</v>
      </c>
      <c r="P173" s="17">
        <f t="shared" si="160"/>
        <v>3717147.96</v>
      </c>
      <c r="Q173" s="22">
        <f t="shared" si="140"/>
        <v>0</v>
      </c>
      <c r="R173" s="32">
        <f t="shared" si="160"/>
        <v>3717147.96</v>
      </c>
      <c r="S173" s="35">
        <f t="shared" si="131"/>
        <v>0</v>
      </c>
      <c r="T173" s="20">
        <f t="shared" si="160"/>
        <v>3717147.96</v>
      </c>
    </row>
    <row r="174" spans="1:20" ht="46.8" hidden="1" x14ac:dyDescent="0.25">
      <c r="A174" s="6" t="s">
        <v>34</v>
      </c>
      <c r="B174" s="3" t="s">
        <v>39</v>
      </c>
      <c r="C174" s="3" t="s">
        <v>130</v>
      </c>
      <c r="D174" s="3" t="s">
        <v>132</v>
      </c>
      <c r="E174" s="3" t="s">
        <v>35</v>
      </c>
      <c r="F174" s="5">
        <v>0</v>
      </c>
      <c r="G174" s="5">
        <f t="shared" si="136"/>
        <v>0</v>
      </c>
      <c r="H174" s="5">
        <v>0</v>
      </c>
      <c r="I174" s="5">
        <f t="shared" si="137"/>
        <v>0</v>
      </c>
      <c r="J174" s="5">
        <v>0</v>
      </c>
      <c r="K174" s="5">
        <v>3324981.63</v>
      </c>
      <c r="L174" s="5">
        <f t="shared" si="139"/>
        <v>0</v>
      </c>
      <c r="M174" s="5">
        <v>3324981.63</v>
      </c>
      <c r="N174" s="17">
        <f t="shared" si="130"/>
        <v>0</v>
      </c>
      <c r="O174" s="5">
        <v>3324981.63</v>
      </c>
      <c r="P174" s="17">
        <v>3717147.96</v>
      </c>
      <c r="Q174" s="22">
        <f t="shared" si="140"/>
        <v>0</v>
      </c>
      <c r="R174" s="32">
        <v>3717147.96</v>
      </c>
      <c r="S174" s="35">
        <f t="shared" si="131"/>
        <v>0</v>
      </c>
      <c r="T174" s="20">
        <v>3717147.96</v>
      </c>
    </row>
    <row r="175" spans="1:20" ht="31.2" hidden="1" x14ac:dyDescent="0.25">
      <c r="A175" s="6" t="s">
        <v>133</v>
      </c>
      <c r="B175" s="3" t="s">
        <v>39</v>
      </c>
      <c r="C175" s="3" t="s">
        <v>130</v>
      </c>
      <c r="D175" s="3" t="s">
        <v>134</v>
      </c>
      <c r="E175" s="7" t="s">
        <v>0</v>
      </c>
      <c r="F175" s="5">
        <f>F176</f>
        <v>0</v>
      </c>
      <c r="G175" s="5">
        <f t="shared" si="136"/>
        <v>0</v>
      </c>
      <c r="H175" s="5">
        <f>H176</f>
        <v>0</v>
      </c>
      <c r="I175" s="5">
        <f t="shared" si="137"/>
        <v>0</v>
      </c>
      <c r="J175" s="5">
        <f>J176</f>
        <v>0</v>
      </c>
      <c r="K175" s="5">
        <f t="shared" ref="K175:T175" si="161">K176</f>
        <v>1983396.95</v>
      </c>
      <c r="L175" s="5">
        <f t="shared" si="139"/>
        <v>0</v>
      </c>
      <c r="M175" s="5">
        <f t="shared" si="161"/>
        <v>1983396.95</v>
      </c>
      <c r="N175" s="17">
        <f t="shared" si="130"/>
        <v>0</v>
      </c>
      <c r="O175" s="5">
        <f t="shared" si="161"/>
        <v>1983396.95</v>
      </c>
      <c r="P175" s="17">
        <f t="shared" si="161"/>
        <v>0</v>
      </c>
      <c r="Q175" s="22">
        <f t="shared" si="140"/>
        <v>0</v>
      </c>
      <c r="R175" s="32">
        <f t="shared" si="161"/>
        <v>0</v>
      </c>
      <c r="S175" s="35">
        <f t="shared" si="131"/>
        <v>0</v>
      </c>
      <c r="T175" s="20">
        <f t="shared" si="161"/>
        <v>0</v>
      </c>
    </row>
    <row r="176" spans="1:20" ht="46.8" hidden="1" x14ac:dyDescent="0.25">
      <c r="A176" s="6" t="s">
        <v>32</v>
      </c>
      <c r="B176" s="3" t="s">
        <v>39</v>
      </c>
      <c r="C176" s="3" t="s">
        <v>130</v>
      </c>
      <c r="D176" s="3" t="s">
        <v>134</v>
      </c>
      <c r="E176" s="3" t="s">
        <v>33</v>
      </c>
      <c r="F176" s="5">
        <f>F177</f>
        <v>0</v>
      </c>
      <c r="G176" s="5">
        <f t="shared" si="136"/>
        <v>0</v>
      </c>
      <c r="H176" s="5">
        <f>H177</f>
        <v>0</v>
      </c>
      <c r="I176" s="5">
        <f t="shared" si="137"/>
        <v>0</v>
      </c>
      <c r="J176" s="5">
        <f>J177</f>
        <v>0</v>
      </c>
      <c r="K176" s="5">
        <f t="shared" ref="K176:T176" si="162">K177</f>
        <v>1983396.95</v>
      </c>
      <c r="L176" s="5">
        <f t="shared" si="139"/>
        <v>0</v>
      </c>
      <c r="M176" s="5">
        <f t="shared" si="162"/>
        <v>1983396.95</v>
      </c>
      <c r="N176" s="17">
        <f t="shared" si="130"/>
        <v>0</v>
      </c>
      <c r="O176" s="5">
        <f t="shared" si="162"/>
        <v>1983396.95</v>
      </c>
      <c r="P176" s="17">
        <f t="shared" si="162"/>
        <v>0</v>
      </c>
      <c r="Q176" s="22">
        <f t="shared" si="140"/>
        <v>0</v>
      </c>
      <c r="R176" s="32">
        <f t="shared" si="162"/>
        <v>0</v>
      </c>
      <c r="S176" s="35">
        <f t="shared" si="131"/>
        <v>0</v>
      </c>
      <c r="T176" s="20">
        <f t="shared" si="162"/>
        <v>0</v>
      </c>
    </row>
    <row r="177" spans="1:20" ht="46.8" hidden="1" x14ac:dyDescent="0.25">
      <c r="A177" s="6" t="s">
        <v>34</v>
      </c>
      <c r="B177" s="3" t="s">
        <v>39</v>
      </c>
      <c r="C177" s="3" t="s">
        <v>130</v>
      </c>
      <c r="D177" s="3" t="s">
        <v>134</v>
      </c>
      <c r="E177" s="3" t="s">
        <v>35</v>
      </c>
      <c r="F177" s="5">
        <v>0</v>
      </c>
      <c r="G177" s="5">
        <f t="shared" si="136"/>
        <v>0</v>
      </c>
      <c r="H177" s="5">
        <v>0</v>
      </c>
      <c r="I177" s="5">
        <f t="shared" si="137"/>
        <v>0</v>
      </c>
      <c r="J177" s="5">
        <v>0</v>
      </c>
      <c r="K177" s="5">
        <v>1983396.95</v>
      </c>
      <c r="L177" s="5">
        <f t="shared" si="139"/>
        <v>0</v>
      </c>
      <c r="M177" s="5">
        <v>1983396.95</v>
      </c>
      <c r="N177" s="17">
        <f t="shared" si="130"/>
        <v>0</v>
      </c>
      <c r="O177" s="5">
        <v>1983396.95</v>
      </c>
      <c r="P177" s="17">
        <v>0</v>
      </c>
      <c r="Q177" s="22">
        <f t="shared" si="140"/>
        <v>0</v>
      </c>
      <c r="R177" s="32">
        <v>0</v>
      </c>
      <c r="S177" s="35">
        <f t="shared" si="131"/>
        <v>0</v>
      </c>
      <c r="T177" s="20">
        <v>0</v>
      </c>
    </row>
    <row r="178" spans="1:20" ht="15.6" hidden="1" x14ac:dyDescent="0.25">
      <c r="A178" s="6" t="s">
        <v>131</v>
      </c>
      <c r="B178" s="3" t="s">
        <v>39</v>
      </c>
      <c r="C178" s="3" t="s">
        <v>130</v>
      </c>
      <c r="D178" s="3" t="s">
        <v>135</v>
      </c>
      <c r="E178" s="7" t="s">
        <v>0</v>
      </c>
      <c r="F178" s="5">
        <f>F179</f>
        <v>0</v>
      </c>
      <c r="G178" s="5">
        <f t="shared" si="136"/>
        <v>0</v>
      </c>
      <c r="H178" s="5">
        <f>H179</f>
        <v>0</v>
      </c>
      <c r="I178" s="5">
        <f t="shared" si="137"/>
        <v>0</v>
      </c>
      <c r="J178" s="5">
        <f>J179</f>
        <v>0</v>
      </c>
      <c r="K178" s="5">
        <f t="shared" ref="K178:T178" si="163">K179</f>
        <v>3493780.5</v>
      </c>
      <c r="L178" s="5">
        <f t="shared" si="139"/>
        <v>0</v>
      </c>
      <c r="M178" s="5">
        <f t="shared" si="163"/>
        <v>3493780.5</v>
      </c>
      <c r="N178" s="17">
        <f t="shared" si="130"/>
        <v>0</v>
      </c>
      <c r="O178" s="5">
        <f t="shared" si="163"/>
        <v>3493780.5</v>
      </c>
      <c r="P178" s="17">
        <f t="shared" si="163"/>
        <v>0</v>
      </c>
      <c r="Q178" s="22">
        <f t="shared" si="140"/>
        <v>0</v>
      </c>
      <c r="R178" s="32">
        <f t="shared" si="163"/>
        <v>0</v>
      </c>
      <c r="S178" s="35">
        <f t="shared" si="131"/>
        <v>0</v>
      </c>
      <c r="T178" s="20">
        <f t="shared" si="163"/>
        <v>0</v>
      </c>
    </row>
    <row r="179" spans="1:20" ht="46.8" hidden="1" x14ac:dyDescent="0.25">
      <c r="A179" s="6" t="s">
        <v>32</v>
      </c>
      <c r="B179" s="3" t="s">
        <v>39</v>
      </c>
      <c r="C179" s="3" t="s">
        <v>130</v>
      </c>
      <c r="D179" s="3" t="s">
        <v>135</v>
      </c>
      <c r="E179" s="3" t="s">
        <v>33</v>
      </c>
      <c r="F179" s="5">
        <f>F180</f>
        <v>0</v>
      </c>
      <c r="G179" s="5">
        <f t="shared" si="136"/>
        <v>0</v>
      </c>
      <c r="H179" s="5">
        <f>H180</f>
        <v>0</v>
      </c>
      <c r="I179" s="5">
        <f t="shared" si="137"/>
        <v>0</v>
      </c>
      <c r="J179" s="5">
        <f>J180</f>
        <v>0</v>
      </c>
      <c r="K179" s="5">
        <f t="shared" ref="K179:T179" si="164">K180</f>
        <v>3493780.5</v>
      </c>
      <c r="L179" s="5">
        <f t="shared" si="139"/>
        <v>0</v>
      </c>
      <c r="M179" s="5">
        <f t="shared" si="164"/>
        <v>3493780.5</v>
      </c>
      <c r="N179" s="17">
        <f t="shared" si="130"/>
        <v>0</v>
      </c>
      <c r="O179" s="5">
        <f t="shared" si="164"/>
        <v>3493780.5</v>
      </c>
      <c r="P179" s="17">
        <f t="shared" si="164"/>
        <v>0</v>
      </c>
      <c r="Q179" s="22">
        <f t="shared" si="140"/>
        <v>0</v>
      </c>
      <c r="R179" s="32">
        <f t="shared" si="164"/>
        <v>0</v>
      </c>
      <c r="S179" s="35">
        <f t="shared" si="131"/>
        <v>0</v>
      </c>
      <c r="T179" s="20">
        <f t="shared" si="164"/>
        <v>0</v>
      </c>
    </row>
    <row r="180" spans="1:20" ht="46.8" hidden="1" x14ac:dyDescent="0.25">
      <c r="A180" s="6" t="s">
        <v>34</v>
      </c>
      <c r="B180" s="3" t="s">
        <v>39</v>
      </c>
      <c r="C180" s="3" t="s">
        <v>130</v>
      </c>
      <c r="D180" s="3" t="s">
        <v>135</v>
      </c>
      <c r="E180" s="3" t="s">
        <v>35</v>
      </c>
      <c r="F180" s="5">
        <v>0</v>
      </c>
      <c r="G180" s="5">
        <f t="shared" si="136"/>
        <v>0</v>
      </c>
      <c r="H180" s="5">
        <v>0</v>
      </c>
      <c r="I180" s="5">
        <f t="shared" si="137"/>
        <v>0</v>
      </c>
      <c r="J180" s="5">
        <v>0</v>
      </c>
      <c r="K180" s="5">
        <v>3493780.5</v>
      </c>
      <c r="L180" s="5">
        <f t="shared" si="139"/>
        <v>0</v>
      </c>
      <c r="M180" s="5">
        <v>3493780.5</v>
      </c>
      <c r="N180" s="17">
        <f t="shared" si="130"/>
        <v>0</v>
      </c>
      <c r="O180" s="5">
        <v>3493780.5</v>
      </c>
      <c r="P180" s="17">
        <v>0</v>
      </c>
      <c r="Q180" s="22">
        <f t="shared" si="140"/>
        <v>0</v>
      </c>
      <c r="R180" s="32">
        <v>0</v>
      </c>
      <c r="S180" s="35">
        <f t="shared" si="131"/>
        <v>0</v>
      </c>
      <c r="T180" s="20">
        <v>0</v>
      </c>
    </row>
    <row r="181" spans="1:20" ht="31.2" hidden="1" x14ac:dyDescent="0.25">
      <c r="A181" s="6" t="s">
        <v>136</v>
      </c>
      <c r="B181" s="3" t="s">
        <v>39</v>
      </c>
      <c r="C181" s="3" t="s">
        <v>130</v>
      </c>
      <c r="D181" s="3" t="s">
        <v>137</v>
      </c>
      <c r="E181" s="7" t="s">
        <v>0</v>
      </c>
      <c r="F181" s="5">
        <f>F182</f>
        <v>10000</v>
      </c>
      <c r="G181" s="5">
        <f t="shared" si="136"/>
        <v>0</v>
      </c>
      <c r="H181" s="5">
        <f>H182</f>
        <v>10000</v>
      </c>
      <c r="I181" s="5">
        <f t="shared" si="137"/>
        <v>0</v>
      </c>
      <c r="J181" s="5">
        <f>J182</f>
        <v>10000</v>
      </c>
      <c r="K181" s="5">
        <v>0</v>
      </c>
      <c r="L181" s="5">
        <f t="shared" si="139"/>
        <v>0</v>
      </c>
      <c r="M181" s="5">
        <v>0</v>
      </c>
      <c r="N181" s="17">
        <f t="shared" si="130"/>
        <v>0</v>
      </c>
      <c r="O181" s="5">
        <v>0</v>
      </c>
      <c r="P181" s="17">
        <v>0</v>
      </c>
      <c r="Q181" s="22">
        <f t="shared" si="140"/>
        <v>0</v>
      </c>
      <c r="R181" s="32">
        <v>0</v>
      </c>
      <c r="S181" s="35">
        <f t="shared" si="131"/>
        <v>0</v>
      </c>
      <c r="T181" s="20">
        <v>0</v>
      </c>
    </row>
    <row r="182" spans="1:20" ht="46.8" hidden="1" x14ac:dyDescent="0.25">
      <c r="A182" s="6" t="s">
        <v>32</v>
      </c>
      <c r="B182" s="3" t="s">
        <v>39</v>
      </c>
      <c r="C182" s="3" t="s">
        <v>130</v>
      </c>
      <c r="D182" s="3" t="s">
        <v>137</v>
      </c>
      <c r="E182" s="3" t="s">
        <v>33</v>
      </c>
      <c r="F182" s="5">
        <f>F183</f>
        <v>10000</v>
      </c>
      <c r="G182" s="5">
        <f t="shared" si="136"/>
        <v>0</v>
      </c>
      <c r="H182" s="5">
        <f>H183</f>
        <v>10000</v>
      </c>
      <c r="I182" s="5">
        <f t="shared" si="137"/>
        <v>0</v>
      </c>
      <c r="J182" s="5">
        <f>J183</f>
        <v>10000</v>
      </c>
      <c r="K182" s="5">
        <v>0</v>
      </c>
      <c r="L182" s="5">
        <f t="shared" si="139"/>
        <v>0</v>
      </c>
      <c r="M182" s="5">
        <v>0</v>
      </c>
      <c r="N182" s="17">
        <f t="shared" si="130"/>
        <v>0</v>
      </c>
      <c r="O182" s="5">
        <v>0</v>
      </c>
      <c r="P182" s="17">
        <v>0</v>
      </c>
      <c r="Q182" s="22">
        <f t="shared" si="140"/>
        <v>0</v>
      </c>
      <c r="R182" s="32">
        <v>0</v>
      </c>
      <c r="S182" s="35">
        <f t="shared" si="131"/>
        <v>0</v>
      </c>
      <c r="T182" s="20">
        <v>0</v>
      </c>
    </row>
    <row r="183" spans="1:20" ht="46.8" hidden="1" x14ac:dyDescent="0.25">
      <c r="A183" s="6" t="s">
        <v>34</v>
      </c>
      <c r="B183" s="3" t="s">
        <v>39</v>
      </c>
      <c r="C183" s="3" t="s">
        <v>130</v>
      </c>
      <c r="D183" s="3" t="s">
        <v>137</v>
      </c>
      <c r="E183" s="3" t="s">
        <v>35</v>
      </c>
      <c r="F183" s="5">
        <v>10000</v>
      </c>
      <c r="G183" s="5">
        <f t="shared" si="136"/>
        <v>0</v>
      </c>
      <c r="H183" s="5">
        <v>10000</v>
      </c>
      <c r="I183" s="5">
        <f t="shared" si="137"/>
        <v>0</v>
      </c>
      <c r="J183" s="5">
        <v>10000</v>
      </c>
      <c r="K183" s="5">
        <v>0</v>
      </c>
      <c r="L183" s="5">
        <f t="shared" si="139"/>
        <v>0</v>
      </c>
      <c r="M183" s="5">
        <v>0</v>
      </c>
      <c r="N183" s="17">
        <f t="shared" si="130"/>
        <v>0</v>
      </c>
      <c r="O183" s="5">
        <v>0</v>
      </c>
      <c r="P183" s="17">
        <v>0</v>
      </c>
      <c r="Q183" s="22">
        <f t="shared" si="140"/>
        <v>0</v>
      </c>
      <c r="R183" s="32">
        <v>0</v>
      </c>
      <c r="S183" s="35">
        <f t="shared" si="131"/>
        <v>0</v>
      </c>
      <c r="T183" s="20">
        <v>0</v>
      </c>
    </row>
    <row r="184" spans="1:20" ht="31.2" hidden="1" x14ac:dyDescent="0.25">
      <c r="A184" s="6" t="s">
        <v>138</v>
      </c>
      <c r="B184" s="3" t="s">
        <v>39</v>
      </c>
      <c r="C184" s="3" t="s">
        <v>130</v>
      </c>
      <c r="D184" s="3" t="s">
        <v>139</v>
      </c>
      <c r="E184" s="7" t="s">
        <v>0</v>
      </c>
      <c r="F184" s="5">
        <f>F185</f>
        <v>45000</v>
      </c>
      <c r="G184" s="5">
        <f t="shared" si="136"/>
        <v>0</v>
      </c>
      <c r="H184" s="5">
        <f>H185</f>
        <v>45000</v>
      </c>
      <c r="I184" s="5">
        <f t="shared" si="137"/>
        <v>0</v>
      </c>
      <c r="J184" s="5">
        <f>J185</f>
        <v>45000</v>
      </c>
      <c r="K184" s="5">
        <f t="shared" ref="K184:T184" si="165">K185</f>
        <v>45000</v>
      </c>
      <c r="L184" s="5">
        <f t="shared" si="139"/>
        <v>0</v>
      </c>
      <c r="M184" s="5">
        <f t="shared" si="165"/>
        <v>45000</v>
      </c>
      <c r="N184" s="17">
        <f t="shared" si="130"/>
        <v>0</v>
      </c>
      <c r="O184" s="5">
        <f t="shared" si="165"/>
        <v>45000</v>
      </c>
      <c r="P184" s="17">
        <f t="shared" si="165"/>
        <v>0</v>
      </c>
      <c r="Q184" s="22">
        <f t="shared" si="140"/>
        <v>0</v>
      </c>
      <c r="R184" s="32">
        <f t="shared" si="165"/>
        <v>0</v>
      </c>
      <c r="S184" s="35">
        <f t="shared" si="131"/>
        <v>0</v>
      </c>
      <c r="T184" s="20">
        <f t="shared" si="165"/>
        <v>0</v>
      </c>
    </row>
    <row r="185" spans="1:20" ht="46.8" hidden="1" x14ac:dyDescent="0.25">
      <c r="A185" s="6" t="s">
        <v>32</v>
      </c>
      <c r="B185" s="3" t="s">
        <v>39</v>
      </c>
      <c r="C185" s="3" t="s">
        <v>130</v>
      </c>
      <c r="D185" s="3" t="s">
        <v>139</v>
      </c>
      <c r="E185" s="3" t="s">
        <v>33</v>
      </c>
      <c r="F185" s="5">
        <f>F186</f>
        <v>45000</v>
      </c>
      <c r="G185" s="5">
        <f t="shared" si="136"/>
        <v>0</v>
      </c>
      <c r="H185" s="5">
        <f>H186</f>
        <v>45000</v>
      </c>
      <c r="I185" s="5">
        <f t="shared" si="137"/>
        <v>0</v>
      </c>
      <c r="J185" s="5">
        <f>J186</f>
        <v>45000</v>
      </c>
      <c r="K185" s="5">
        <f t="shared" ref="K185:T185" si="166">K186</f>
        <v>45000</v>
      </c>
      <c r="L185" s="5">
        <f t="shared" si="139"/>
        <v>0</v>
      </c>
      <c r="M185" s="5">
        <f t="shared" si="166"/>
        <v>45000</v>
      </c>
      <c r="N185" s="17">
        <f t="shared" si="130"/>
        <v>0</v>
      </c>
      <c r="O185" s="5">
        <f t="shared" si="166"/>
        <v>45000</v>
      </c>
      <c r="P185" s="17">
        <f t="shared" si="166"/>
        <v>0</v>
      </c>
      <c r="Q185" s="22">
        <f t="shared" si="140"/>
        <v>0</v>
      </c>
      <c r="R185" s="32">
        <f t="shared" si="166"/>
        <v>0</v>
      </c>
      <c r="S185" s="35">
        <f t="shared" si="131"/>
        <v>0</v>
      </c>
      <c r="T185" s="20">
        <f t="shared" si="166"/>
        <v>0</v>
      </c>
    </row>
    <row r="186" spans="1:20" ht="46.8" hidden="1" x14ac:dyDescent="0.25">
      <c r="A186" s="6" t="s">
        <v>34</v>
      </c>
      <c r="B186" s="3" t="s">
        <v>39</v>
      </c>
      <c r="C186" s="3" t="s">
        <v>130</v>
      </c>
      <c r="D186" s="3" t="s">
        <v>139</v>
      </c>
      <c r="E186" s="3" t="s">
        <v>35</v>
      </c>
      <c r="F186" s="5">
        <v>45000</v>
      </c>
      <c r="G186" s="5">
        <f t="shared" si="136"/>
        <v>0</v>
      </c>
      <c r="H186" s="5">
        <v>45000</v>
      </c>
      <c r="I186" s="5">
        <f t="shared" si="137"/>
        <v>0</v>
      </c>
      <c r="J186" s="5">
        <v>45000</v>
      </c>
      <c r="K186" s="5">
        <v>45000</v>
      </c>
      <c r="L186" s="5">
        <f t="shared" si="139"/>
        <v>0</v>
      </c>
      <c r="M186" s="5">
        <v>45000</v>
      </c>
      <c r="N186" s="17">
        <f t="shared" si="130"/>
        <v>0</v>
      </c>
      <c r="O186" s="5">
        <v>45000</v>
      </c>
      <c r="P186" s="17">
        <v>0</v>
      </c>
      <c r="Q186" s="22">
        <f t="shared" si="140"/>
        <v>0</v>
      </c>
      <c r="R186" s="32">
        <v>0</v>
      </c>
      <c r="S186" s="35">
        <f t="shared" si="131"/>
        <v>0</v>
      </c>
      <c r="T186" s="20">
        <v>0</v>
      </c>
    </row>
    <row r="187" spans="1:20" ht="46.8" hidden="1" x14ac:dyDescent="0.25">
      <c r="A187" s="6" t="s">
        <v>90</v>
      </c>
      <c r="B187" s="3" t="s">
        <v>39</v>
      </c>
      <c r="C187" s="3" t="s">
        <v>130</v>
      </c>
      <c r="D187" s="3" t="s">
        <v>91</v>
      </c>
      <c r="E187" s="7" t="s">
        <v>0</v>
      </c>
      <c r="F187" s="5">
        <f>F188</f>
        <v>31800</v>
      </c>
      <c r="G187" s="5">
        <f t="shared" si="136"/>
        <v>0</v>
      </c>
      <c r="H187" s="5">
        <f>H188</f>
        <v>31800</v>
      </c>
      <c r="I187" s="5">
        <f t="shared" si="137"/>
        <v>0</v>
      </c>
      <c r="J187" s="5">
        <f>J188</f>
        <v>31800</v>
      </c>
      <c r="K187" s="5">
        <v>0</v>
      </c>
      <c r="L187" s="5">
        <f t="shared" si="139"/>
        <v>0</v>
      </c>
      <c r="M187" s="5">
        <v>0</v>
      </c>
      <c r="N187" s="17">
        <f t="shared" si="130"/>
        <v>0</v>
      </c>
      <c r="O187" s="5">
        <v>0</v>
      </c>
      <c r="P187" s="17">
        <v>0</v>
      </c>
      <c r="Q187" s="22">
        <f t="shared" si="140"/>
        <v>0</v>
      </c>
      <c r="R187" s="32">
        <v>0</v>
      </c>
      <c r="S187" s="35">
        <f t="shared" si="131"/>
        <v>0</v>
      </c>
      <c r="T187" s="20">
        <v>0</v>
      </c>
    </row>
    <row r="188" spans="1:20" ht="46.8" hidden="1" x14ac:dyDescent="0.25">
      <c r="A188" s="6" t="s">
        <v>32</v>
      </c>
      <c r="B188" s="3" t="s">
        <v>39</v>
      </c>
      <c r="C188" s="3" t="s">
        <v>130</v>
      </c>
      <c r="D188" s="3" t="s">
        <v>91</v>
      </c>
      <c r="E188" s="3" t="s">
        <v>33</v>
      </c>
      <c r="F188" s="5">
        <f>F189</f>
        <v>31800</v>
      </c>
      <c r="G188" s="5">
        <f t="shared" si="136"/>
        <v>0</v>
      </c>
      <c r="H188" s="5">
        <f>H189</f>
        <v>31800</v>
      </c>
      <c r="I188" s="5">
        <f t="shared" si="137"/>
        <v>0</v>
      </c>
      <c r="J188" s="5">
        <f>J189</f>
        <v>31800</v>
      </c>
      <c r="K188" s="5">
        <v>0</v>
      </c>
      <c r="L188" s="5">
        <f t="shared" si="139"/>
        <v>0</v>
      </c>
      <c r="M188" s="5">
        <v>0</v>
      </c>
      <c r="N188" s="17">
        <f t="shared" si="130"/>
        <v>0</v>
      </c>
      <c r="O188" s="5">
        <v>0</v>
      </c>
      <c r="P188" s="17">
        <v>0</v>
      </c>
      <c r="Q188" s="22">
        <f t="shared" si="140"/>
        <v>0</v>
      </c>
      <c r="R188" s="32">
        <v>0</v>
      </c>
      <c r="S188" s="35">
        <f t="shared" si="131"/>
        <v>0</v>
      </c>
      <c r="T188" s="20">
        <v>0</v>
      </c>
    </row>
    <row r="189" spans="1:20" ht="46.8" hidden="1" x14ac:dyDescent="0.25">
      <c r="A189" s="6" t="s">
        <v>34</v>
      </c>
      <c r="B189" s="3" t="s">
        <v>39</v>
      </c>
      <c r="C189" s="3" t="s">
        <v>130</v>
      </c>
      <c r="D189" s="3" t="s">
        <v>91</v>
      </c>
      <c r="E189" s="3" t="s">
        <v>35</v>
      </c>
      <c r="F189" s="5">
        <v>31800</v>
      </c>
      <c r="G189" s="5">
        <f t="shared" si="136"/>
        <v>0</v>
      </c>
      <c r="H189" s="5">
        <v>31800</v>
      </c>
      <c r="I189" s="5">
        <f t="shared" si="137"/>
        <v>0</v>
      </c>
      <c r="J189" s="5">
        <v>31800</v>
      </c>
      <c r="K189" s="5">
        <v>0</v>
      </c>
      <c r="L189" s="5">
        <f t="shared" si="139"/>
        <v>0</v>
      </c>
      <c r="M189" s="5">
        <v>0</v>
      </c>
      <c r="N189" s="17">
        <f t="shared" si="130"/>
        <v>0</v>
      </c>
      <c r="O189" s="5">
        <v>0</v>
      </c>
      <c r="P189" s="17">
        <v>0</v>
      </c>
      <c r="Q189" s="22">
        <f t="shared" si="140"/>
        <v>0</v>
      </c>
      <c r="R189" s="32">
        <v>0</v>
      </c>
      <c r="S189" s="35">
        <f t="shared" si="131"/>
        <v>0</v>
      </c>
      <c r="T189" s="20">
        <v>0</v>
      </c>
    </row>
    <row r="190" spans="1:20" ht="15.6" x14ac:dyDescent="0.25">
      <c r="A190" s="4" t="s">
        <v>140</v>
      </c>
      <c r="B190" s="3" t="s">
        <v>52</v>
      </c>
      <c r="C190" s="3" t="s">
        <v>0</v>
      </c>
      <c r="D190" s="3" t="s">
        <v>0</v>
      </c>
      <c r="E190" s="3" t="s">
        <v>0</v>
      </c>
      <c r="F190" s="5">
        <f>F191+F198+F210+F217</f>
        <v>52967958.939999998</v>
      </c>
      <c r="G190" s="5">
        <f t="shared" si="136"/>
        <v>8204000</v>
      </c>
      <c r="H190" s="5">
        <f>H191+H198+H210+H217</f>
        <v>61171958.939999998</v>
      </c>
      <c r="I190" s="5">
        <f t="shared" si="137"/>
        <v>0</v>
      </c>
      <c r="J190" s="5">
        <f>J191+J198+J210+J217</f>
        <v>61171958.939999998</v>
      </c>
      <c r="K190" s="5">
        <f t="shared" ref="K190:P190" si="167">K191+K198+K210+K217</f>
        <v>1960789.79</v>
      </c>
      <c r="L190" s="5">
        <f t="shared" si="139"/>
        <v>0</v>
      </c>
      <c r="M190" s="5">
        <f t="shared" ref="M190:O190" si="168">M191+M198+M210+M217</f>
        <v>1960789.79</v>
      </c>
      <c r="N190" s="17">
        <f t="shared" si="130"/>
        <v>0</v>
      </c>
      <c r="O190" s="5">
        <f t="shared" si="168"/>
        <v>1960789.79</v>
      </c>
      <c r="P190" s="17">
        <f t="shared" si="167"/>
        <v>2541294.6799999997</v>
      </c>
      <c r="Q190" s="22">
        <f t="shared" si="140"/>
        <v>0</v>
      </c>
      <c r="R190" s="32">
        <f t="shared" ref="R190:T190" si="169">R191+R198+R210+R217</f>
        <v>2541294.6799999997</v>
      </c>
      <c r="S190" s="35">
        <f t="shared" si="131"/>
        <v>0</v>
      </c>
      <c r="T190" s="20">
        <f t="shared" si="169"/>
        <v>2541294.6799999997</v>
      </c>
    </row>
    <row r="191" spans="1:20" ht="15.6" hidden="1" x14ac:dyDescent="0.25">
      <c r="A191" s="4" t="s">
        <v>141</v>
      </c>
      <c r="B191" s="3" t="s">
        <v>52</v>
      </c>
      <c r="C191" s="3" t="s">
        <v>19</v>
      </c>
      <c r="D191" s="3" t="s">
        <v>0</v>
      </c>
      <c r="E191" s="3" t="s">
        <v>0</v>
      </c>
      <c r="F191" s="5">
        <f>F192+F195</f>
        <v>439740</v>
      </c>
      <c r="G191" s="5">
        <f t="shared" si="136"/>
        <v>0</v>
      </c>
      <c r="H191" s="5">
        <f>H192+H195</f>
        <v>439740</v>
      </c>
      <c r="I191" s="5">
        <f t="shared" si="137"/>
        <v>0</v>
      </c>
      <c r="J191" s="5">
        <f>J192+J195</f>
        <v>439740</v>
      </c>
      <c r="K191" s="5">
        <f t="shared" ref="K191:P191" si="170">K192+K195</f>
        <v>485060</v>
      </c>
      <c r="L191" s="5">
        <f t="shared" si="139"/>
        <v>0</v>
      </c>
      <c r="M191" s="5">
        <f t="shared" ref="M191:O191" si="171">M192+M195</f>
        <v>485060</v>
      </c>
      <c r="N191" s="17">
        <f t="shared" si="130"/>
        <v>0</v>
      </c>
      <c r="O191" s="5">
        <f t="shared" si="171"/>
        <v>485060</v>
      </c>
      <c r="P191" s="17">
        <f t="shared" si="170"/>
        <v>533650</v>
      </c>
      <c r="Q191" s="22">
        <f t="shared" si="140"/>
        <v>0</v>
      </c>
      <c r="R191" s="32">
        <f t="shared" ref="R191:T191" si="172">R192+R195</f>
        <v>533650</v>
      </c>
      <c r="S191" s="35">
        <f t="shared" si="131"/>
        <v>0</v>
      </c>
      <c r="T191" s="20">
        <f t="shared" si="172"/>
        <v>533650</v>
      </c>
    </row>
    <row r="192" spans="1:20" ht="156" hidden="1" x14ac:dyDescent="0.25">
      <c r="A192" s="6" t="s">
        <v>142</v>
      </c>
      <c r="B192" s="3" t="s">
        <v>52</v>
      </c>
      <c r="C192" s="3" t="s">
        <v>19</v>
      </c>
      <c r="D192" s="3" t="s">
        <v>143</v>
      </c>
      <c r="E192" s="7" t="s">
        <v>0</v>
      </c>
      <c r="F192" s="5">
        <f>F193</f>
        <v>300640</v>
      </c>
      <c r="G192" s="5">
        <f t="shared" si="136"/>
        <v>0</v>
      </c>
      <c r="H192" s="5">
        <f>H193</f>
        <v>300640</v>
      </c>
      <c r="I192" s="5">
        <f t="shared" si="137"/>
        <v>0</v>
      </c>
      <c r="J192" s="5">
        <f>J193</f>
        <v>300640</v>
      </c>
      <c r="K192" s="5">
        <f t="shared" ref="K192:T192" si="173">K193</f>
        <v>300640</v>
      </c>
      <c r="L192" s="5">
        <f t="shared" si="139"/>
        <v>0</v>
      </c>
      <c r="M192" s="5">
        <f t="shared" si="173"/>
        <v>300640</v>
      </c>
      <c r="N192" s="17">
        <f t="shared" si="130"/>
        <v>0</v>
      </c>
      <c r="O192" s="5">
        <f t="shared" si="173"/>
        <v>300640</v>
      </c>
      <c r="P192" s="17">
        <f t="shared" si="173"/>
        <v>300640</v>
      </c>
      <c r="Q192" s="22">
        <f t="shared" si="140"/>
        <v>0</v>
      </c>
      <c r="R192" s="32">
        <f t="shared" si="173"/>
        <v>300640</v>
      </c>
      <c r="S192" s="35">
        <f t="shared" si="131"/>
        <v>0</v>
      </c>
      <c r="T192" s="20">
        <f t="shared" si="173"/>
        <v>300640</v>
      </c>
    </row>
    <row r="193" spans="1:20" ht="15.6" hidden="1" x14ac:dyDescent="0.25">
      <c r="A193" s="6" t="s">
        <v>122</v>
      </c>
      <c r="B193" s="3" t="s">
        <v>52</v>
      </c>
      <c r="C193" s="3" t="s">
        <v>19</v>
      </c>
      <c r="D193" s="3" t="s">
        <v>143</v>
      </c>
      <c r="E193" s="3" t="s">
        <v>123</v>
      </c>
      <c r="F193" s="5">
        <f>F194</f>
        <v>300640</v>
      </c>
      <c r="G193" s="5">
        <f t="shared" si="136"/>
        <v>0</v>
      </c>
      <c r="H193" s="5">
        <f>H194</f>
        <v>300640</v>
      </c>
      <c r="I193" s="5">
        <f t="shared" si="137"/>
        <v>0</v>
      </c>
      <c r="J193" s="5">
        <f>J194</f>
        <v>300640</v>
      </c>
      <c r="K193" s="5">
        <f t="shared" ref="K193:T193" si="174">K194</f>
        <v>300640</v>
      </c>
      <c r="L193" s="5">
        <f t="shared" si="139"/>
        <v>0</v>
      </c>
      <c r="M193" s="5">
        <f t="shared" si="174"/>
        <v>300640</v>
      </c>
      <c r="N193" s="17">
        <f t="shared" si="130"/>
        <v>0</v>
      </c>
      <c r="O193" s="5">
        <f t="shared" si="174"/>
        <v>300640</v>
      </c>
      <c r="P193" s="17">
        <f t="shared" si="174"/>
        <v>300640</v>
      </c>
      <c r="Q193" s="22">
        <f t="shared" si="140"/>
        <v>0</v>
      </c>
      <c r="R193" s="32">
        <f t="shared" si="174"/>
        <v>300640</v>
      </c>
      <c r="S193" s="35">
        <f t="shared" si="131"/>
        <v>0</v>
      </c>
      <c r="T193" s="20">
        <f t="shared" si="174"/>
        <v>300640</v>
      </c>
    </row>
    <row r="194" spans="1:20" ht="15.6" hidden="1" x14ac:dyDescent="0.25">
      <c r="A194" s="6" t="s">
        <v>124</v>
      </c>
      <c r="B194" s="3" t="s">
        <v>52</v>
      </c>
      <c r="C194" s="3" t="s">
        <v>19</v>
      </c>
      <c r="D194" s="3" t="s">
        <v>143</v>
      </c>
      <c r="E194" s="3" t="s">
        <v>125</v>
      </c>
      <c r="F194" s="5">
        <v>300640</v>
      </c>
      <c r="G194" s="5">
        <f t="shared" si="136"/>
        <v>0</v>
      </c>
      <c r="H194" s="5">
        <v>300640</v>
      </c>
      <c r="I194" s="5">
        <f t="shared" si="137"/>
        <v>0</v>
      </c>
      <c r="J194" s="5">
        <v>300640</v>
      </c>
      <c r="K194" s="5">
        <v>300640</v>
      </c>
      <c r="L194" s="5">
        <f t="shared" si="139"/>
        <v>0</v>
      </c>
      <c r="M194" s="5">
        <v>300640</v>
      </c>
      <c r="N194" s="17">
        <f t="shared" si="130"/>
        <v>0</v>
      </c>
      <c r="O194" s="5">
        <v>300640</v>
      </c>
      <c r="P194" s="17">
        <v>300640</v>
      </c>
      <c r="Q194" s="22">
        <f t="shared" si="140"/>
        <v>0</v>
      </c>
      <c r="R194" s="32">
        <v>300640</v>
      </c>
      <c r="S194" s="35">
        <f t="shared" si="131"/>
        <v>0</v>
      </c>
      <c r="T194" s="20">
        <v>300640</v>
      </c>
    </row>
    <row r="195" spans="1:20" ht="78" hidden="1" x14ac:dyDescent="0.25">
      <c r="A195" s="6" t="s">
        <v>144</v>
      </c>
      <c r="B195" s="3" t="s">
        <v>52</v>
      </c>
      <c r="C195" s="3" t="s">
        <v>19</v>
      </c>
      <c r="D195" s="3" t="s">
        <v>145</v>
      </c>
      <c r="E195" s="7" t="s">
        <v>0</v>
      </c>
      <c r="F195" s="5">
        <f>F196</f>
        <v>139100</v>
      </c>
      <c r="G195" s="5">
        <f t="shared" si="136"/>
        <v>0</v>
      </c>
      <c r="H195" s="5">
        <f>H196</f>
        <v>139100</v>
      </c>
      <c r="I195" s="5">
        <f t="shared" si="137"/>
        <v>0</v>
      </c>
      <c r="J195" s="5">
        <f>J196</f>
        <v>139100</v>
      </c>
      <c r="K195" s="5">
        <f t="shared" ref="K195:T195" si="175">K196</f>
        <v>184420</v>
      </c>
      <c r="L195" s="5">
        <f t="shared" si="139"/>
        <v>0</v>
      </c>
      <c r="M195" s="5">
        <f t="shared" si="175"/>
        <v>184420</v>
      </c>
      <c r="N195" s="17">
        <f t="shared" si="130"/>
        <v>0</v>
      </c>
      <c r="O195" s="5">
        <f t="shared" si="175"/>
        <v>184420</v>
      </c>
      <c r="P195" s="17">
        <f t="shared" si="175"/>
        <v>233010</v>
      </c>
      <c r="Q195" s="22">
        <f t="shared" si="140"/>
        <v>0</v>
      </c>
      <c r="R195" s="32">
        <f t="shared" si="175"/>
        <v>233010</v>
      </c>
      <c r="S195" s="35">
        <f t="shared" si="131"/>
        <v>0</v>
      </c>
      <c r="T195" s="20">
        <f t="shared" si="175"/>
        <v>233010</v>
      </c>
    </row>
    <row r="196" spans="1:20" ht="46.8" hidden="1" x14ac:dyDescent="0.25">
      <c r="A196" s="6" t="s">
        <v>32</v>
      </c>
      <c r="B196" s="3" t="s">
        <v>52</v>
      </c>
      <c r="C196" s="3" t="s">
        <v>19</v>
      </c>
      <c r="D196" s="3" t="s">
        <v>145</v>
      </c>
      <c r="E196" s="3" t="s">
        <v>33</v>
      </c>
      <c r="F196" s="5">
        <f>F197</f>
        <v>139100</v>
      </c>
      <c r="G196" s="5">
        <f t="shared" si="136"/>
        <v>0</v>
      </c>
      <c r="H196" s="5">
        <f>H197</f>
        <v>139100</v>
      </c>
      <c r="I196" s="5">
        <f t="shared" si="137"/>
        <v>0</v>
      </c>
      <c r="J196" s="5">
        <f>J197</f>
        <v>139100</v>
      </c>
      <c r="K196" s="5">
        <f t="shared" ref="K196:T196" si="176">K197</f>
        <v>184420</v>
      </c>
      <c r="L196" s="5">
        <f t="shared" si="139"/>
        <v>0</v>
      </c>
      <c r="M196" s="5">
        <f t="shared" si="176"/>
        <v>184420</v>
      </c>
      <c r="N196" s="17">
        <f t="shared" si="130"/>
        <v>0</v>
      </c>
      <c r="O196" s="5">
        <f t="shared" si="176"/>
        <v>184420</v>
      </c>
      <c r="P196" s="17">
        <f t="shared" si="176"/>
        <v>233010</v>
      </c>
      <c r="Q196" s="22">
        <f t="shared" si="140"/>
        <v>0</v>
      </c>
      <c r="R196" s="32">
        <f t="shared" si="176"/>
        <v>233010</v>
      </c>
      <c r="S196" s="35">
        <f t="shared" si="131"/>
        <v>0</v>
      </c>
      <c r="T196" s="20">
        <f t="shared" si="176"/>
        <v>233010</v>
      </c>
    </row>
    <row r="197" spans="1:20" ht="46.8" hidden="1" x14ac:dyDescent="0.25">
      <c r="A197" s="6" t="s">
        <v>34</v>
      </c>
      <c r="B197" s="3" t="s">
        <v>52</v>
      </c>
      <c r="C197" s="3" t="s">
        <v>19</v>
      </c>
      <c r="D197" s="3" t="s">
        <v>145</v>
      </c>
      <c r="E197" s="3" t="s">
        <v>35</v>
      </c>
      <c r="F197" s="5">
        <v>139100</v>
      </c>
      <c r="G197" s="5">
        <f t="shared" si="136"/>
        <v>0</v>
      </c>
      <c r="H197" s="5">
        <v>139100</v>
      </c>
      <c r="I197" s="5">
        <f t="shared" si="137"/>
        <v>0</v>
      </c>
      <c r="J197" s="5">
        <v>139100</v>
      </c>
      <c r="K197" s="5">
        <v>184420</v>
      </c>
      <c r="L197" s="5">
        <f t="shared" si="139"/>
        <v>0</v>
      </c>
      <c r="M197" s="5">
        <v>184420</v>
      </c>
      <c r="N197" s="17">
        <f t="shared" si="130"/>
        <v>0</v>
      </c>
      <c r="O197" s="5">
        <v>184420</v>
      </c>
      <c r="P197" s="17">
        <v>233010</v>
      </c>
      <c r="Q197" s="22">
        <f t="shared" si="140"/>
        <v>0</v>
      </c>
      <c r="R197" s="32">
        <v>233010</v>
      </c>
      <c r="S197" s="35">
        <f t="shared" si="131"/>
        <v>0</v>
      </c>
      <c r="T197" s="20">
        <v>233010</v>
      </c>
    </row>
    <row r="198" spans="1:20" ht="15.6" x14ac:dyDescent="0.25">
      <c r="A198" s="4" t="s">
        <v>146</v>
      </c>
      <c r="B198" s="3" t="s">
        <v>52</v>
      </c>
      <c r="C198" s="3" t="s">
        <v>21</v>
      </c>
      <c r="D198" s="3" t="s">
        <v>0</v>
      </c>
      <c r="E198" s="3" t="s">
        <v>0</v>
      </c>
      <c r="F198" s="5">
        <f>F199+F204+F207</f>
        <v>1846982.98</v>
      </c>
      <c r="G198" s="5">
        <f t="shared" si="136"/>
        <v>-150000</v>
      </c>
      <c r="H198" s="5">
        <f>H199+H204+H207</f>
        <v>1696982.98</v>
      </c>
      <c r="I198" s="5">
        <f t="shared" si="137"/>
        <v>0</v>
      </c>
      <c r="J198" s="5">
        <f>J199+J204+J207</f>
        <v>1696982.98</v>
      </c>
      <c r="K198" s="5">
        <f t="shared" ref="K198:P198" si="177">K199+K204+K207</f>
        <v>1063829.79</v>
      </c>
      <c r="L198" s="5">
        <f t="shared" si="139"/>
        <v>0</v>
      </c>
      <c r="M198" s="5">
        <f t="shared" ref="M198:O198" si="178">M199+M204+M207</f>
        <v>1063829.79</v>
      </c>
      <c r="N198" s="17">
        <f t="shared" si="130"/>
        <v>0</v>
      </c>
      <c r="O198" s="5">
        <f t="shared" si="178"/>
        <v>1063829.79</v>
      </c>
      <c r="P198" s="17">
        <f t="shared" si="177"/>
        <v>1595744.68</v>
      </c>
      <c r="Q198" s="22">
        <f t="shared" si="140"/>
        <v>0</v>
      </c>
      <c r="R198" s="32">
        <f t="shared" ref="R198:T198" si="179">R199+R204+R207</f>
        <v>1595744.68</v>
      </c>
      <c r="S198" s="35">
        <f t="shared" si="131"/>
        <v>0</v>
      </c>
      <c r="T198" s="20">
        <f t="shared" si="179"/>
        <v>1595744.68</v>
      </c>
    </row>
    <row r="199" spans="1:20" ht="31.2" x14ac:dyDescent="0.25">
      <c r="A199" s="6" t="s">
        <v>147</v>
      </c>
      <c r="B199" s="3" t="s">
        <v>52</v>
      </c>
      <c r="C199" s="3" t="s">
        <v>21</v>
      </c>
      <c r="D199" s="3" t="s">
        <v>148</v>
      </c>
      <c r="E199" s="7" t="s">
        <v>0</v>
      </c>
      <c r="F199" s="5">
        <f>F200+F202</f>
        <v>1181900</v>
      </c>
      <c r="G199" s="5">
        <f t="shared" si="136"/>
        <v>-187101.31999999995</v>
      </c>
      <c r="H199" s="5">
        <f>H200+H202</f>
        <v>994798.68</v>
      </c>
      <c r="I199" s="5">
        <f t="shared" si="137"/>
        <v>0</v>
      </c>
      <c r="J199" s="5">
        <f>J200+J202</f>
        <v>994798.68</v>
      </c>
      <c r="K199" s="5">
        <v>0</v>
      </c>
      <c r="L199" s="5">
        <f t="shared" si="139"/>
        <v>0</v>
      </c>
      <c r="M199" s="5">
        <v>0</v>
      </c>
      <c r="N199" s="17">
        <f t="shared" si="130"/>
        <v>0</v>
      </c>
      <c r="O199" s="5">
        <v>0</v>
      </c>
      <c r="P199" s="17">
        <v>0</v>
      </c>
      <c r="Q199" s="22">
        <f t="shared" si="140"/>
        <v>0</v>
      </c>
      <c r="R199" s="32">
        <v>0</v>
      </c>
      <c r="S199" s="35">
        <f t="shared" si="131"/>
        <v>0</v>
      </c>
      <c r="T199" s="20">
        <v>0</v>
      </c>
    </row>
    <row r="200" spans="1:20" ht="46.8" x14ac:dyDescent="0.25">
      <c r="A200" s="6" t="s">
        <v>32</v>
      </c>
      <c r="B200" s="3" t="s">
        <v>52</v>
      </c>
      <c r="C200" s="3" t="s">
        <v>21</v>
      </c>
      <c r="D200" s="3" t="s">
        <v>148</v>
      </c>
      <c r="E200" s="3" t="s">
        <v>33</v>
      </c>
      <c r="F200" s="5">
        <f>F201</f>
        <v>415900</v>
      </c>
      <c r="G200" s="5">
        <f t="shared" si="136"/>
        <v>533898.68000000005</v>
      </c>
      <c r="H200" s="5">
        <f>H201</f>
        <v>949798.68</v>
      </c>
      <c r="I200" s="5">
        <f t="shared" si="137"/>
        <v>-169560</v>
      </c>
      <c r="J200" s="5">
        <f>J201</f>
        <v>780238.68</v>
      </c>
      <c r="K200" s="5">
        <v>0</v>
      </c>
      <c r="L200" s="5">
        <f t="shared" si="139"/>
        <v>0</v>
      </c>
      <c r="M200" s="5">
        <v>0</v>
      </c>
      <c r="N200" s="17">
        <f t="shared" si="130"/>
        <v>0</v>
      </c>
      <c r="O200" s="5">
        <v>0</v>
      </c>
      <c r="P200" s="17">
        <v>0</v>
      </c>
      <c r="Q200" s="22">
        <f t="shared" si="140"/>
        <v>0</v>
      </c>
      <c r="R200" s="32">
        <v>0</v>
      </c>
      <c r="S200" s="35">
        <f t="shared" si="131"/>
        <v>0</v>
      </c>
      <c r="T200" s="20">
        <v>0</v>
      </c>
    </row>
    <row r="201" spans="1:20" ht="46.8" x14ac:dyDescent="0.25">
      <c r="A201" s="6" t="s">
        <v>34</v>
      </c>
      <c r="B201" s="3" t="s">
        <v>52</v>
      </c>
      <c r="C201" s="3" t="s">
        <v>21</v>
      </c>
      <c r="D201" s="3" t="s">
        <v>148</v>
      </c>
      <c r="E201" s="3" t="s">
        <v>35</v>
      </c>
      <c r="F201" s="5">
        <v>415900</v>
      </c>
      <c r="G201" s="5">
        <f t="shared" si="136"/>
        <v>533898.68000000005</v>
      </c>
      <c r="H201" s="5">
        <v>949798.68</v>
      </c>
      <c r="I201" s="5">
        <f t="shared" si="137"/>
        <v>-169560</v>
      </c>
      <c r="J201" s="5">
        <v>780238.68</v>
      </c>
      <c r="K201" s="5">
        <v>0</v>
      </c>
      <c r="L201" s="5">
        <f t="shared" si="139"/>
        <v>0</v>
      </c>
      <c r="M201" s="5">
        <v>0</v>
      </c>
      <c r="N201" s="17">
        <f t="shared" si="130"/>
        <v>0</v>
      </c>
      <c r="O201" s="5">
        <v>0</v>
      </c>
      <c r="P201" s="17">
        <v>0</v>
      </c>
      <c r="Q201" s="22">
        <f t="shared" si="140"/>
        <v>0</v>
      </c>
      <c r="R201" s="32">
        <v>0</v>
      </c>
      <c r="S201" s="35">
        <f t="shared" si="131"/>
        <v>0</v>
      </c>
      <c r="T201" s="20">
        <v>0</v>
      </c>
    </row>
    <row r="202" spans="1:20" ht="46.8" x14ac:dyDescent="0.25">
      <c r="A202" s="6" t="s">
        <v>149</v>
      </c>
      <c r="B202" s="3" t="s">
        <v>52</v>
      </c>
      <c r="C202" s="3" t="s">
        <v>21</v>
      </c>
      <c r="D202" s="3" t="s">
        <v>148</v>
      </c>
      <c r="E202" s="3" t="s">
        <v>150</v>
      </c>
      <c r="F202" s="5">
        <f>F203</f>
        <v>766000</v>
      </c>
      <c r="G202" s="5">
        <f t="shared" si="136"/>
        <v>-721000</v>
      </c>
      <c r="H202" s="5">
        <f>H203</f>
        <v>45000</v>
      </c>
      <c r="I202" s="5">
        <f t="shared" si="137"/>
        <v>169560</v>
      </c>
      <c r="J202" s="5">
        <f>J203</f>
        <v>214560</v>
      </c>
      <c r="K202" s="5">
        <v>0</v>
      </c>
      <c r="L202" s="5">
        <f t="shared" si="139"/>
        <v>0</v>
      </c>
      <c r="M202" s="5">
        <v>0</v>
      </c>
      <c r="N202" s="17">
        <f t="shared" si="130"/>
        <v>0</v>
      </c>
      <c r="O202" s="5">
        <v>0</v>
      </c>
      <c r="P202" s="17">
        <v>0</v>
      </c>
      <c r="Q202" s="22">
        <f t="shared" si="140"/>
        <v>0</v>
      </c>
      <c r="R202" s="32">
        <v>0</v>
      </c>
      <c r="S202" s="35">
        <f t="shared" si="131"/>
        <v>0</v>
      </c>
      <c r="T202" s="20">
        <v>0</v>
      </c>
    </row>
    <row r="203" spans="1:20" ht="15.6" x14ac:dyDescent="0.25">
      <c r="A203" s="6" t="s">
        <v>151</v>
      </c>
      <c r="B203" s="3" t="s">
        <v>52</v>
      </c>
      <c r="C203" s="3" t="s">
        <v>21</v>
      </c>
      <c r="D203" s="3" t="s">
        <v>148</v>
      </c>
      <c r="E203" s="3" t="s">
        <v>152</v>
      </c>
      <c r="F203" s="5">
        <v>766000</v>
      </c>
      <c r="G203" s="5">
        <f t="shared" si="136"/>
        <v>-721000</v>
      </c>
      <c r="H203" s="5">
        <v>45000</v>
      </c>
      <c r="I203" s="5">
        <f t="shared" si="137"/>
        <v>169560</v>
      </c>
      <c r="J203" s="5">
        <v>214560</v>
      </c>
      <c r="K203" s="5">
        <v>0</v>
      </c>
      <c r="L203" s="5">
        <f t="shared" si="139"/>
        <v>0</v>
      </c>
      <c r="M203" s="5">
        <v>0</v>
      </c>
      <c r="N203" s="17">
        <f t="shared" si="130"/>
        <v>0</v>
      </c>
      <c r="O203" s="5">
        <v>0</v>
      </c>
      <c r="P203" s="17">
        <v>0</v>
      </c>
      <c r="Q203" s="22">
        <f t="shared" si="140"/>
        <v>0</v>
      </c>
      <c r="R203" s="32">
        <v>0</v>
      </c>
      <c r="S203" s="35">
        <f t="shared" si="131"/>
        <v>0</v>
      </c>
      <c r="T203" s="20">
        <v>0</v>
      </c>
    </row>
    <row r="204" spans="1:20" ht="31.2" hidden="1" x14ac:dyDescent="0.25">
      <c r="A204" s="6" t="s">
        <v>153</v>
      </c>
      <c r="B204" s="3" t="s">
        <v>52</v>
      </c>
      <c r="C204" s="3" t="s">
        <v>21</v>
      </c>
      <c r="D204" s="3" t="s">
        <v>154</v>
      </c>
      <c r="E204" s="7" t="s">
        <v>0</v>
      </c>
      <c r="F204" s="5">
        <f>F205</f>
        <v>606382.98</v>
      </c>
      <c r="G204" s="5">
        <f t="shared" si="136"/>
        <v>37101.319999999949</v>
      </c>
      <c r="H204" s="5">
        <f>H205</f>
        <v>643484.29999999993</v>
      </c>
      <c r="I204" s="5">
        <f t="shared" si="137"/>
        <v>0</v>
      </c>
      <c r="J204" s="5">
        <f>J205</f>
        <v>643484.29999999993</v>
      </c>
      <c r="K204" s="5">
        <v>1063829.79</v>
      </c>
      <c r="L204" s="5">
        <f t="shared" si="139"/>
        <v>0</v>
      </c>
      <c r="M204" s="5">
        <v>1063829.79</v>
      </c>
      <c r="N204" s="17">
        <f t="shared" si="130"/>
        <v>0</v>
      </c>
      <c r="O204" s="5">
        <v>1063829.79</v>
      </c>
      <c r="P204" s="17">
        <v>1595744.68</v>
      </c>
      <c r="Q204" s="22">
        <f t="shared" si="140"/>
        <v>0</v>
      </c>
      <c r="R204" s="32">
        <v>1595744.68</v>
      </c>
      <c r="S204" s="35">
        <f t="shared" si="131"/>
        <v>0</v>
      </c>
      <c r="T204" s="20">
        <v>1595744.68</v>
      </c>
    </row>
    <row r="205" spans="1:20" ht="46.8" hidden="1" x14ac:dyDescent="0.25">
      <c r="A205" s="6" t="s">
        <v>32</v>
      </c>
      <c r="B205" s="3" t="s">
        <v>52</v>
      </c>
      <c r="C205" s="3" t="s">
        <v>21</v>
      </c>
      <c r="D205" s="3" t="s">
        <v>154</v>
      </c>
      <c r="E205" s="3" t="s">
        <v>33</v>
      </c>
      <c r="F205" s="5">
        <f>F206</f>
        <v>606382.98</v>
      </c>
      <c r="G205" s="5">
        <f t="shared" si="136"/>
        <v>37101.319999999949</v>
      </c>
      <c r="H205" s="5">
        <f>H206</f>
        <v>643484.29999999993</v>
      </c>
      <c r="I205" s="5">
        <f t="shared" si="137"/>
        <v>0</v>
      </c>
      <c r="J205" s="5">
        <f>J206</f>
        <v>643484.29999999993</v>
      </c>
      <c r="K205" s="5">
        <v>1063829.79</v>
      </c>
      <c r="L205" s="5">
        <f t="shared" si="139"/>
        <v>0</v>
      </c>
      <c r="M205" s="5">
        <v>1063829.79</v>
      </c>
      <c r="N205" s="17">
        <f t="shared" si="130"/>
        <v>0</v>
      </c>
      <c r="O205" s="5">
        <v>1063829.79</v>
      </c>
      <c r="P205" s="17">
        <v>1595744.68</v>
      </c>
      <c r="Q205" s="22">
        <f t="shared" si="140"/>
        <v>0</v>
      </c>
      <c r="R205" s="32">
        <v>1595744.68</v>
      </c>
      <c r="S205" s="35">
        <f t="shared" si="131"/>
        <v>0</v>
      </c>
      <c r="T205" s="20">
        <v>1595744.68</v>
      </c>
    </row>
    <row r="206" spans="1:20" ht="46.8" hidden="1" x14ac:dyDescent="0.25">
      <c r="A206" s="6" t="s">
        <v>34</v>
      </c>
      <c r="B206" s="3" t="s">
        <v>52</v>
      </c>
      <c r="C206" s="3" t="s">
        <v>21</v>
      </c>
      <c r="D206" s="3" t="s">
        <v>154</v>
      </c>
      <c r="E206" s="3" t="s">
        <v>35</v>
      </c>
      <c r="F206" s="5">
        <v>606382.98</v>
      </c>
      <c r="G206" s="5">
        <f t="shared" si="136"/>
        <v>37101.319999999949</v>
      </c>
      <c r="H206" s="5">
        <v>643484.29999999993</v>
      </c>
      <c r="I206" s="5">
        <f t="shared" si="137"/>
        <v>0</v>
      </c>
      <c r="J206" s="5">
        <v>643484.29999999993</v>
      </c>
      <c r="K206" s="5">
        <v>1063829.79</v>
      </c>
      <c r="L206" s="5">
        <f t="shared" si="139"/>
        <v>0</v>
      </c>
      <c r="M206" s="5">
        <v>1063829.79</v>
      </c>
      <c r="N206" s="17">
        <f t="shared" si="130"/>
        <v>0</v>
      </c>
      <c r="O206" s="5">
        <v>1063829.79</v>
      </c>
      <c r="P206" s="17">
        <v>1595744.68</v>
      </c>
      <c r="Q206" s="22">
        <f t="shared" si="140"/>
        <v>0</v>
      </c>
      <c r="R206" s="32">
        <v>1595744.68</v>
      </c>
      <c r="S206" s="35">
        <f t="shared" si="131"/>
        <v>0</v>
      </c>
      <c r="T206" s="20">
        <v>1595744.68</v>
      </c>
    </row>
    <row r="207" spans="1:20" ht="31.2" hidden="1" x14ac:dyDescent="0.25">
      <c r="A207" s="6" t="s">
        <v>147</v>
      </c>
      <c r="B207" s="3" t="s">
        <v>52</v>
      </c>
      <c r="C207" s="3" t="s">
        <v>21</v>
      </c>
      <c r="D207" s="3" t="s">
        <v>155</v>
      </c>
      <c r="E207" s="7" t="s">
        <v>0</v>
      </c>
      <c r="F207" s="5">
        <f>F208</f>
        <v>58700</v>
      </c>
      <c r="G207" s="5">
        <f t="shared" si="136"/>
        <v>0</v>
      </c>
      <c r="H207" s="5">
        <f>H208</f>
        <v>58700</v>
      </c>
      <c r="I207" s="5">
        <f t="shared" si="137"/>
        <v>0</v>
      </c>
      <c r="J207" s="5">
        <f>J208</f>
        <v>58700</v>
      </c>
      <c r="K207" s="5">
        <v>0</v>
      </c>
      <c r="L207" s="5">
        <f t="shared" si="139"/>
        <v>0</v>
      </c>
      <c r="M207" s="5">
        <v>0</v>
      </c>
      <c r="N207" s="17">
        <f t="shared" si="130"/>
        <v>0</v>
      </c>
      <c r="O207" s="5">
        <v>0</v>
      </c>
      <c r="P207" s="17">
        <v>0</v>
      </c>
      <c r="Q207" s="22">
        <f t="shared" si="140"/>
        <v>0</v>
      </c>
      <c r="R207" s="32">
        <v>0</v>
      </c>
      <c r="S207" s="35">
        <f t="shared" si="131"/>
        <v>0</v>
      </c>
      <c r="T207" s="20">
        <v>0</v>
      </c>
    </row>
    <row r="208" spans="1:20" ht="46.8" hidden="1" x14ac:dyDescent="0.25">
      <c r="A208" s="6" t="s">
        <v>32</v>
      </c>
      <c r="B208" s="3" t="s">
        <v>52</v>
      </c>
      <c r="C208" s="3" t="s">
        <v>21</v>
      </c>
      <c r="D208" s="3" t="s">
        <v>155</v>
      </c>
      <c r="E208" s="3" t="s">
        <v>33</v>
      </c>
      <c r="F208" s="5">
        <f>F209</f>
        <v>58700</v>
      </c>
      <c r="G208" s="5">
        <f t="shared" si="136"/>
        <v>0</v>
      </c>
      <c r="H208" s="5">
        <f>H209</f>
        <v>58700</v>
      </c>
      <c r="I208" s="5">
        <f t="shared" si="137"/>
        <v>0</v>
      </c>
      <c r="J208" s="5">
        <f>J209</f>
        <v>58700</v>
      </c>
      <c r="K208" s="5">
        <v>0</v>
      </c>
      <c r="L208" s="5">
        <f t="shared" si="139"/>
        <v>0</v>
      </c>
      <c r="M208" s="5">
        <v>0</v>
      </c>
      <c r="N208" s="17">
        <f t="shared" si="130"/>
        <v>0</v>
      </c>
      <c r="O208" s="5">
        <v>0</v>
      </c>
      <c r="P208" s="17">
        <v>0</v>
      </c>
      <c r="Q208" s="22">
        <f t="shared" si="140"/>
        <v>0</v>
      </c>
      <c r="R208" s="32">
        <v>0</v>
      </c>
      <c r="S208" s="35">
        <f t="shared" si="131"/>
        <v>0</v>
      </c>
      <c r="T208" s="20">
        <v>0</v>
      </c>
    </row>
    <row r="209" spans="1:20" ht="46.8" hidden="1" x14ac:dyDescent="0.25">
      <c r="A209" s="6" t="s">
        <v>34</v>
      </c>
      <c r="B209" s="3" t="s">
        <v>52</v>
      </c>
      <c r="C209" s="3" t="s">
        <v>21</v>
      </c>
      <c r="D209" s="3" t="s">
        <v>155</v>
      </c>
      <c r="E209" s="3" t="s">
        <v>35</v>
      </c>
      <c r="F209" s="5">
        <v>58700</v>
      </c>
      <c r="G209" s="5">
        <f t="shared" si="136"/>
        <v>0</v>
      </c>
      <c r="H209" s="5">
        <v>58700</v>
      </c>
      <c r="I209" s="5">
        <f t="shared" si="137"/>
        <v>0</v>
      </c>
      <c r="J209" s="5">
        <v>58700</v>
      </c>
      <c r="K209" s="5">
        <v>0</v>
      </c>
      <c r="L209" s="5">
        <f t="shared" si="139"/>
        <v>0</v>
      </c>
      <c r="M209" s="5">
        <v>0</v>
      </c>
      <c r="N209" s="17">
        <f t="shared" si="130"/>
        <v>0</v>
      </c>
      <c r="O209" s="5">
        <v>0</v>
      </c>
      <c r="P209" s="17">
        <v>0</v>
      </c>
      <c r="Q209" s="22">
        <f t="shared" si="140"/>
        <v>0</v>
      </c>
      <c r="R209" s="32">
        <v>0</v>
      </c>
      <c r="S209" s="35">
        <f t="shared" si="131"/>
        <v>0</v>
      </c>
      <c r="T209" s="20">
        <v>0</v>
      </c>
    </row>
    <row r="210" spans="1:20" ht="15.6" hidden="1" x14ac:dyDescent="0.25">
      <c r="A210" s="4" t="s">
        <v>156</v>
      </c>
      <c r="B210" s="3" t="s">
        <v>52</v>
      </c>
      <c r="C210" s="3" t="s">
        <v>29</v>
      </c>
      <c r="D210" s="3" t="s">
        <v>0</v>
      </c>
      <c r="E210" s="3" t="s">
        <v>0</v>
      </c>
      <c r="F210" s="5">
        <f>F211+F214</f>
        <v>712540</v>
      </c>
      <c r="G210" s="5">
        <f t="shared" si="136"/>
        <v>0</v>
      </c>
      <c r="H210" s="5">
        <f>H211+H214</f>
        <v>712540</v>
      </c>
      <c r="I210" s="5">
        <f t="shared" si="137"/>
        <v>0</v>
      </c>
      <c r="J210" s="5">
        <f>J211+J214</f>
        <v>712540</v>
      </c>
      <c r="K210" s="5">
        <f t="shared" ref="K210:P210" si="180">K211+K214</f>
        <v>411900</v>
      </c>
      <c r="L210" s="5">
        <f t="shared" si="139"/>
        <v>0</v>
      </c>
      <c r="M210" s="5">
        <f t="shared" ref="M210:O210" si="181">M211+M214</f>
        <v>411900</v>
      </c>
      <c r="N210" s="17">
        <f t="shared" si="130"/>
        <v>0</v>
      </c>
      <c r="O210" s="5">
        <f t="shared" si="181"/>
        <v>411900</v>
      </c>
      <c r="P210" s="17">
        <f t="shared" si="180"/>
        <v>411900</v>
      </c>
      <c r="Q210" s="22">
        <f t="shared" si="140"/>
        <v>0</v>
      </c>
      <c r="R210" s="32">
        <f t="shared" ref="R210:T210" si="182">R211+R214</f>
        <v>411900</v>
      </c>
      <c r="S210" s="35">
        <f t="shared" si="131"/>
        <v>0</v>
      </c>
      <c r="T210" s="20">
        <f t="shared" si="182"/>
        <v>411900</v>
      </c>
    </row>
    <row r="211" spans="1:20" ht="140.4" hidden="1" x14ac:dyDescent="0.25">
      <c r="A211" s="6" t="s">
        <v>157</v>
      </c>
      <c r="B211" s="3" t="s">
        <v>52</v>
      </c>
      <c r="C211" s="3" t="s">
        <v>29</v>
      </c>
      <c r="D211" s="3" t="s">
        <v>158</v>
      </c>
      <c r="E211" s="7" t="s">
        <v>0</v>
      </c>
      <c r="F211" s="5">
        <f>F212</f>
        <v>411900</v>
      </c>
      <c r="G211" s="5">
        <f t="shared" si="136"/>
        <v>0</v>
      </c>
      <c r="H211" s="5">
        <f>H212</f>
        <v>411900</v>
      </c>
      <c r="I211" s="5">
        <f t="shared" si="137"/>
        <v>0</v>
      </c>
      <c r="J211" s="5">
        <f>J212</f>
        <v>411900</v>
      </c>
      <c r="K211" s="5">
        <f t="shared" ref="K211:T211" si="183">K212</f>
        <v>411900</v>
      </c>
      <c r="L211" s="5">
        <f t="shared" si="139"/>
        <v>0</v>
      </c>
      <c r="M211" s="5">
        <f t="shared" si="183"/>
        <v>411900</v>
      </c>
      <c r="N211" s="17">
        <f t="shared" si="130"/>
        <v>0</v>
      </c>
      <c r="O211" s="5">
        <f t="shared" si="183"/>
        <v>411900</v>
      </c>
      <c r="P211" s="17">
        <f t="shared" si="183"/>
        <v>411900</v>
      </c>
      <c r="Q211" s="22">
        <f t="shared" si="140"/>
        <v>0</v>
      </c>
      <c r="R211" s="32">
        <f t="shared" si="183"/>
        <v>411900</v>
      </c>
      <c r="S211" s="35">
        <f t="shared" si="131"/>
        <v>0</v>
      </c>
      <c r="T211" s="20">
        <f t="shared" si="183"/>
        <v>411900</v>
      </c>
    </row>
    <row r="212" spans="1:20" ht="15.6" hidden="1" x14ac:dyDescent="0.25">
      <c r="A212" s="6" t="s">
        <v>122</v>
      </c>
      <c r="B212" s="3" t="s">
        <v>52</v>
      </c>
      <c r="C212" s="3" t="s">
        <v>29</v>
      </c>
      <c r="D212" s="3" t="s">
        <v>158</v>
      </c>
      <c r="E212" s="3" t="s">
        <v>123</v>
      </c>
      <c r="F212" s="5">
        <f>F213</f>
        <v>411900</v>
      </c>
      <c r="G212" s="5">
        <f t="shared" si="136"/>
        <v>0</v>
      </c>
      <c r="H212" s="5">
        <f>H213</f>
        <v>411900</v>
      </c>
      <c r="I212" s="5">
        <f t="shared" si="137"/>
        <v>0</v>
      </c>
      <c r="J212" s="5">
        <f>J213</f>
        <v>411900</v>
      </c>
      <c r="K212" s="5">
        <f t="shared" ref="K212:T212" si="184">K213</f>
        <v>411900</v>
      </c>
      <c r="L212" s="5">
        <f t="shared" si="139"/>
        <v>0</v>
      </c>
      <c r="M212" s="5">
        <f t="shared" si="184"/>
        <v>411900</v>
      </c>
      <c r="N212" s="17">
        <f t="shared" ref="N212:N275" si="185">O212-M212</f>
        <v>0</v>
      </c>
      <c r="O212" s="5">
        <f t="shared" si="184"/>
        <v>411900</v>
      </c>
      <c r="P212" s="17">
        <f t="shared" si="184"/>
        <v>411900</v>
      </c>
      <c r="Q212" s="22">
        <f t="shared" si="140"/>
        <v>0</v>
      </c>
      <c r="R212" s="32">
        <f t="shared" si="184"/>
        <v>411900</v>
      </c>
      <c r="S212" s="35">
        <f t="shared" ref="S212:S275" si="186">T212-R212</f>
        <v>0</v>
      </c>
      <c r="T212" s="20">
        <f t="shared" si="184"/>
        <v>411900</v>
      </c>
    </row>
    <row r="213" spans="1:20" ht="15.6" hidden="1" x14ac:dyDescent="0.25">
      <c r="A213" s="6" t="s">
        <v>124</v>
      </c>
      <c r="B213" s="3" t="s">
        <v>52</v>
      </c>
      <c r="C213" s="3" t="s">
        <v>29</v>
      </c>
      <c r="D213" s="3" t="s">
        <v>158</v>
      </c>
      <c r="E213" s="3" t="s">
        <v>125</v>
      </c>
      <c r="F213" s="5">
        <v>411900</v>
      </c>
      <c r="G213" s="5">
        <f t="shared" si="136"/>
        <v>0</v>
      </c>
      <c r="H213" s="5">
        <v>411900</v>
      </c>
      <c r="I213" s="5">
        <f t="shared" si="137"/>
        <v>0</v>
      </c>
      <c r="J213" s="5">
        <v>411900</v>
      </c>
      <c r="K213" s="5">
        <v>411900</v>
      </c>
      <c r="L213" s="5">
        <f t="shared" si="139"/>
        <v>0</v>
      </c>
      <c r="M213" s="5">
        <v>411900</v>
      </c>
      <c r="N213" s="17">
        <f t="shared" si="185"/>
        <v>0</v>
      </c>
      <c r="O213" s="5">
        <v>411900</v>
      </c>
      <c r="P213" s="17">
        <v>411900</v>
      </c>
      <c r="Q213" s="22">
        <f t="shared" si="140"/>
        <v>0</v>
      </c>
      <c r="R213" s="32">
        <v>411900</v>
      </c>
      <c r="S213" s="35">
        <f t="shared" si="186"/>
        <v>0</v>
      </c>
      <c r="T213" s="20">
        <v>411900</v>
      </c>
    </row>
    <row r="214" spans="1:20" ht="109.2" hidden="1" x14ac:dyDescent="0.25">
      <c r="A214" s="6" t="s">
        <v>159</v>
      </c>
      <c r="B214" s="3" t="s">
        <v>52</v>
      </c>
      <c r="C214" s="3" t="s">
        <v>29</v>
      </c>
      <c r="D214" s="3" t="s">
        <v>160</v>
      </c>
      <c r="E214" s="7" t="s">
        <v>0</v>
      </c>
      <c r="F214" s="5">
        <f>F215</f>
        <v>300640</v>
      </c>
      <c r="G214" s="5">
        <f t="shared" si="136"/>
        <v>0</v>
      </c>
      <c r="H214" s="5">
        <f>H215</f>
        <v>300640</v>
      </c>
      <c r="I214" s="5">
        <f t="shared" si="137"/>
        <v>0</v>
      </c>
      <c r="J214" s="5">
        <f>J215</f>
        <v>300640</v>
      </c>
      <c r="K214" s="5">
        <v>0</v>
      </c>
      <c r="L214" s="5">
        <f t="shared" si="139"/>
        <v>0</v>
      </c>
      <c r="M214" s="5">
        <v>0</v>
      </c>
      <c r="N214" s="17">
        <f t="shared" si="185"/>
        <v>0</v>
      </c>
      <c r="O214" s="5">
        <v>0</v>
      </c>
      <c r="P214" s="17">
        <v>0</v>
      </c>
      <c r="Q214" s="22">
        <f t="shared" si="140"/>
        <v>0</v>
      </c>
      <c r="R214" s="32">
        <v>0</v>
      </c>
      <c r="S214" s="35">
        <f t="shared" si="186"/>
        <v>0</v>
      </c>
      <c r="T214" s="20">
        <v>0</v>
      </c>
    </row>
    <row r="215" spans="1:20" ht="46.8" hidden="1" x14ac:dyDescent="0.25">
      <c r="A215" s="6" t="s">
        <v>32</v>
      </c>
      <c r="B215" s="3" t="s">
        <v>52</v>
      </c>
      <c r="C215" s="3" t="s">
        <v>29</v>
      </c>
      <c r="D215" s="3" t="s">
        <v>160</v>
      </c>
      <c r="E215" s="3" t="s">
        <v>33</v>
      </c>
      <c r="F215" s="5">
        <f>F216</f>
        <v>300640</v>
      </c>
      <c r="G215" s="5">
        <f t="shared" si="136"/>
        <v>0</v>
      </c>
      <c r="H215" s="5">
        <f>H216</f>
        <v>300640</v>
      </c>
      <c r="I215" s="5">
        <f t="shared" si="137"/>
        <v>0</v>
      </c>
      <c r="J215" s="5">
        <f>J216</f>
        <v>300640</v>
      </c>
      <c r="K215" s="5">
        <v>0</v>
      </c>
      <c r="L215" s="5">
        <f t="shared" si="139"/>
        <v>0</v>
      </c>
      <c r="M215" s="5">
        <v>0</v>
      </c>
      <c r="N215" s="17">
        <f t="shared" si="185"/>
        <v>0</v>
      </c>
      <c r="O215" s="5">
        <v>0</v>
      </c>
      <c r="P215" s="17">
        <v>0</v>
      </c>
      <c r="Q215" s="22">
        <f t="shared" si="140"/>
        <v>0</v>
      </c>
      <c r="R215" s="32">
        <v>0</v>
      </c>
      <c r="S215" s="35">
        <f t="shared" si="186"/>
        <v>0</v>
      </c>
      <c r="T215" s="20">
        <v>0</v>
      </c>
    </row>
    <row r="216" spans="1:20" ht="46.8" hidden="1" x14ac:dyDescent="0.25">
      <c r="A216" s="6" t="s">
        <v>34</v>
      </c>
      <c r="B216" s="3" t="s">
        <v>52</v>
      </c>
      <c r="C216" s="3" t="s">
        <v>29</v>
      </c>
      <c r="D216" s="3" t="s">
        <v>160</v>
      </c>
      <c r="E216" s="3" t="s">
        <v>35</v>
      </c>
      <c r="F216" s="5">
        <v>300640</v>
      </c>
      <c r="G216" s="5">
        <f t="shared" ref="G216:G291" si="187">H216-F216</f>
        <v>0</v>
      </c>
      <c r="H216" s="5">
        <v>300640</v>
      </c>
      <c r="I216" s="5">
        <f t="shared" ref="I216:I279" si="188">J216-H216</f>
        <v>0</v>
      </c>
      <c r="J216" s="5">
        <v>300640</v>
      </c>
      <c r="K216" s="5">
        <v>0</v>
      </c>
      <c r="L216" s="5">
        <f t="shared" ref="L216:L291" si="189">M216-K216</f>
        <v>0</v>
      </c>
      <c r="M216" s="5">
        <v>0</v>
      </c>
      <c r="N216" s="17">
        <f t="shared" si="185"/>
        <v>0</v>
      </c>
      <c r="O216" s="5">
        <v>0</v>
      </c>
      <c r="P216" s="17">
        <v>0</v>
      </c>
      <c r="Q216" s="22">
        <f t="shared" ref="Q216:Q278" si="190">R216-P216</f>
        <v>0</v>
      </c>
      <c r="R216" s="32">
        <v>0</v>
      </c>
      <c r="S216" s="35">
        <f t="shared" si="186"/>
        <v>0</v>
      </c>
      <c r="T216" s="20">
        <v>0</v>
      </c>
    </row>
    <row r="217" spans="1:20" ht="31.2" hidden="1" x14ac:dyDescent="0.25">
      <c r="A217" s="4" t="s">
        <v>161</v>
      </c>
      <c r="B217" s="3" t="s">
        <v>52</v>
      </c>
      <c r="C217" s="3" t="s">
        <v>52</v>
      </c>
      <c r="D217" s="3" t="s">
        <v>0</v>
      </c>
      <c r="E217" s="3" t="s">
        <v>0</v>
      </c>
      <c r="F217" s="5">
        <f>F218+F221</f>
        <v>49968695.960000001</v>
      </c>
      <c r="G217" s="5">
        <f t="shared" ref="G217:H217" si="191">G218+G221</f>
        <v>8354000</v>
      </c>
      <c r="H217" s="5">
        <f t="shared" si="191"/>
        <v>58322695.960000001</v>
      </c>
      <c r="I217" s="5">
        <f t="shared" si="188"/>
        <v>0</v>
      </c>
      <c r="J217" s="5">
        <f t="shared" ref="J217" si="192">J218+J221</f>
        <v>58322695.960000001</v>
      </c>
      <c r="K217" s="5">
        <v>0</v>
      </c>
      <c r="L217" s="5">
        <f t="shared" si="189"/>
        <v>0</v>
      </c>
      <c r="M217" s="5">
        <v>0</v>
      </c>
      <c r="N217" s="17">
        <f t="shared" si="185"/>
        <v>0</v>
      </c>
      <c r="O217" s="5">
        <v>0</v>
      </c>
      <c r="P217" s="17">
        <v>0</v>
      </c>
      <c r="Q217" s="22">
        <f t="shared" si="190"/>
        <v>0</v>
      </c>
      <c r="R217" s="32">
        <v>0</v>
      </c>
      <c r="S217" s="35">
        <f t="shared" si="186"/>
        <v>0</v>
      </c>
      <c r="T217" s="20">
        <v>0</v>
      </c>
    </row>
    <row r="218" spans="1:20" ht="46.8" hidden="1" x14ac:dyDescent="0.25">
      <c r="A218" s="6" t="s">
        <v>162</v>
      </c>
      <c r="B218" s="3" t="s">
        <v>52</v>
      </c>
      <c r="C218" s="3" t="s">
        <v>52</v>
      </c>
      <c r="D218" s="3" t="s">
        <v>163</v>
      </c>
      <c r="E218" s="7" t="s">
        <v>0</v>
      </c>
      <c r="F218" s="5">
        <f>F219</f>
        <v>49968695.960000001</v>
      </c>
      <c r="G218" s="5">
        <f t="shared" si="187"/>
        <v>0</v>
      </c>
      <c r="H218" s="5">
        <f>H219</f>
        <v>49968695.960000001</v>
      </c>
      <c r="I218" s="5">
        <f t="shared" si="188"/>
        <v>0</v>
      </c>
      <c r="J218" s="5">
        <f>J219</f>
        <v>49968695.960000001</v>
      </c>
      <c r="K218" s="5">
        <v>0</v>
      </c>
      <c r="L218" s="5">
        <f t="shared" si="189"/>
        <v>0</v>
      </c>
      <c r="M218" s="5">
        <v>0</v>
      </c>
      <c r="N218" s="17">
        <f t="shared" si="185"/>
        <v>0</v>
      </c>
      <c r="O218" s="5">
        <v>0</v>
      </c>
      <c r="P218" s="17">
        <v>0</v>
      </c>
      <c r="Q218" s="22">
        <f t="shared" si="190"/>
        <v>0</v>
      </c>
      <c r="R218" s="32">
        <v>0</v>
      </c>
      <c r="S218" s="35">
        <f t="shared" si="186"/>
        <v>0</v>
      </c>
      <c r="T218" s="20">
        <v>0</v>
      </c>
    </row>
    <row r="219" spans="1:20" ht="46.8" hidden="1" x14ac:dyDescent="0.25">
      <c r="A219" s="6" t="s">
        <v>149</v>
      </c>
      <c r="B219" s="3" t="s">
        <v>52</v>
      </c>
      <c r="C219" s="3" t="s">
        <v>52</v>
      </c>
      <c r="D219" s="3" t="s">
        <v>163</v>
      </c>
      <c r="E219" s="3" t="s">
        <v>150</v>
      </c>
      <c r="F219" s="5">
        <f>F220</f>
        <v>49968695.960000001</v>
      </c>
      <c r="G219" s="5">
        <f t="shared" si="187"/>
        <v>0</v>
      </c>
      <c r="H219" s="5">
        <f>H220</f>
        <v>49968695.960000001</v>
      </c>
      <c r="I219" s="5">
        <f t="shared" si="188"/>
        <v>0</v>
      </c>
      <c r="J219" s="5">
        <f>J220</f>
        <v>49968695.960000001</v>
      </c>
      <c r="K219" s="5">
        <v>0</v>
      </c>
      <c r="L219" s="5">
        <f t="shared" si="189"/>
        <v>0</v>
      </c>
      <c r="M219" s="5">
        <v>0</v>
      </c>
      <c r="N219" s="17">
        <f t="shared" si="185"/>
        <v>0</v>
      </c>
      <c r="O219" s="5">
        <v>0</v>
      </c>
      <c r="P219" s="17">
        <v>0</v>
      </c>
      <c r="Q219" s="22">
        <f t="shared" si="190"/>
        <v>0</v>
      </c>
      <c r="R219" s="32">
        <v>0</v>
      </c>
      <c r="S219" s="35">
        <f t="shared" si="186"/>
        <v>0</v>
      </c>
      <c r="T219" s="20">
        <v>0</v>
      </c>
    </row>
    <row r="220" spans="1:20" ht="15.6" hidden="1" x14ac:dyDescent="0.25">
      <c r="A220" s="6" t="s">
        <v>151</v>
      </c>
      <c r="B220" s="3" t="s">
        <v>52</v>
      </c>
      <c r="C220" s="3" t="s">
        <v>52</v>
      </c>
      <c r="D220" s="3" t="s">
        <v>163</v>
      </c>
      <c r="E220" s="3" t="s">
        <v>152</v>
      </c>
      <c r="F220" s="5">
        <v>49968695.960000001</v>
      </c>
      <c r="G220" s="5">
        <f t="shared" si="187"/>
        <v>0</v>
      </c>
      <c r="H220" s="5">
        <v>49968695.960000001</v>
      </c>
      <c r="I220" s="5">
        <f t="shared" si="188"/>
        <v>0</v>
      </c>
      <c r="J220" s="5">
        <v>49968695.960000001</v>
      </c>
      <c r="K220" s="5">
        <v>0</v>
      </c>
      <c r="L220" s="5">
        <f t="shared" si="189"/>
        <v>0</v>
      </c>
      <c r="M220" s="5">
        <v>0</v>
      </c>
      <c r="N220" s="17">
        <f t="shared" si="185"/>
        <v>0</v>
      </c>
      <c r="O220" s="5">
        <v>0</v>
      </c>
      <c r="P220" s="17">
        <v>0</v>
      </c>
      <c r="Q220" s="22">
        <f t="shared" si="190"/>
        <v>0</v>
      </c>
      <c r="R220" s="32">
        <v>0</v>
      </c>
      <c r="S220" s="35">
        <f t="shared" si="186"/>
        <v>0</v>
      </c>
      <c r="T220" s="20">
        <v>0</v>
      </c>
    </row>
    <row r="221" spans="1:20" ht="46.8" hidden="1" x14ac:dyDescent="0.25">
      <c r="A221" s="14" t="s">
        <v>276</v>
      </c>
      <c r="B221" s="3" t="s">
        <v>52</v>
      </c>
      <c r="C221" s="3" t="s">
        <v>52</v>
      </c>
      <c r="D221" s="13" t="s">
        <v>275</v>
      </c>
      <c r="E221" s="3"/>
      <c r="F221" s="5">
        <f>F222</f>
        <v>0</v>
      </c>
      <c r="G221" s="5">
        <f t="shared" si="187"/>
        <v>8354000</v>
      </c>
      <c r="H221" s="5">
        <f>H222</f>
        <v>8354000</v>
      </c>
      <c r="I221" s="5">
        <f t="shared" si="188"/>
        <v>0</v>
      </c>
      <c r="J221" s="5">
        <f>J222</f>
        <v>8354000</v>
      </c>
      <c r="K221" s="5"/>
      <c r="L221" s="5">
        <v>0</v>
      </c>
      <c r="M221" s="5"/>
      <c r="N221" s="17">
        <f t="shared" si="185"/>
        <v>0</v>
      </c>
      <c r="O221" s="5"/>
      <c r="P221" s="17"/>
      <c r="Q221" s="22">
        <f t="shared" si="190"/>
        <v>0</v>
      </c>
      <c r="R221" s="32"/>
      <c r="S221" s="35">
        <f t="shared" si="186"/>
        <v>0</v>
      </c>
      <c r="T221" s="20"/>
    </row>
    <row r="222" spans="1:20" ht="46.8" hidden="1" x14ac:dyDescent="0.25">
      <c r="A222" s="6" t="s">
        <v>32</v>
      </c>
      <c r="B222" s="3" t="s">
        <v>52</v>
      </c>
      <c r="C222" s="3" t="s">
        <v>52</v>
      </c>
      <c r="D222" s="3" t="s">
        <v>275</v>
      </c>
      <c r="E222" s="3" t="s">
        <v>33</v>
      </c>
      <c r="F222" s="5">
        <f>F223</f>
        <v>0</v>
      </c>
      <c r="G222" s="5">
        <f t="shared" si="187"/>
        <v>8354000</v>
      </c>
      <c r="H222" s="5">
        <f>H223</f>
        <v>8354000</v>
      </c>
      <c r="I222" s="5">
        <f t="shared" si="188"/>
        <v>0</v>
      </c>
      <c r="J222" s="5">
        <f>J223</f>
        <v>8354000</v>
      </c>
      <c r="K222" s="5"/>
      <c r="L222" s="5">
        <v>0</v>
      </c>
      <c r="M222" s="5"/>
      <c r="N222" s="17">
        <f t="shared" si="185"/>
        <v>0</v>
      </c>
      <c r="O222" s="5"/>
      <c r="P222" s="17"/>
      <c r="Q222" s="22">
        <f t="shared" si="190"/>
        <v>0</v>
      </c>
      <c r="R222" s="32"/>
      <c r="S222" s="35">
        <f t="shared" si="186"/>
        <v>0</v>
      </c>
      <c r="T222" s="20"/>
    </row>
    <row r="223" spans="1:20" ht="46.8" hidden="1" x14ac:dyDescent="0.25">
      <c r="A223" s="6" t="s">
        <v>34</v>
      </c>
      <c r="B223" s="3" t="s">
        <v>52</v>
      </c>
      <c r="C223" s="3" t="s">
        <v>52</v>
      </c>
      <c r="D223" s="3" t="s">
        <v>275</v>
      </c>
      <c r="E223" s="3" t="s">
        <v>35</v>
      </c>
      <c r="F223" s="5"/>
      <c r="G223" s="5">
        <f t="shared" si="187"/>
        <v>8354000</v>
      </c>
      <c r="H223" s="5">
        <v>8354000</v>
      </c>
      <c r="I223" s="5">
        <f t="shared" si="188"/>
        <v>0</v>
      </c>
      <c r="J223" s="5">
        <v>8354000</v>
      </c>
      <c r="K223" s="5"/>
      <c r="L223" s="5">
        <v>0</v>
      </c>
      <c r="M223" s="5"/>
      <c r="N223" s="17">
        <f t="shared" si="185"/>
        <v>0</v>
      </c>
      <c r="O223" s="5"/>
      <c r="P223" s="17"/>
      <c r="Q223" s="22">
        <f t="shared" si="190"/>
        <v>0</v>
      </c>
      <c r="R223" s="32"/>
      <c r="S223" s="35">
        <f t="shared" si="186"/>
        <v>0</v>
      </c>
      <c r="T223" s="20"/>
    </row>
    <row r="224" spans="1:20" ht="15.6" hidden="1" x14ac:dyDescent="0.25">
      <c r="A224" s="4" t="s">
        <v>164</v>
      </c>
      <c r="B224" s="3" t="s">
        <v>56</v>
      </c>
      <c r="C224" s="3" t="s">
        <v>0</v>
      </c>
      <c r="D224" s="3" t="s">
        <v>0</v>
      </c>
      <c r="E224" s="3" t="s">
        <v>0</v>
      </c>
      <c r="F224" s="5">
        <f>F225</f>
        <v>65600</v>
      </c>
      <c r="G224" s="5">
        <f t="shared" si="187"/>
        <v>0</v>
      </c>
      <c r="H224" s="5">
        <f>H225</f>
        <v>65600</v>
      </c>
      <c r="I224" s="5">
        <f t="shared" si="188"/>
        <v>0</v>
      </c>
      <c r="J224" s="5">
        <f>J225</f>
        <v>65600</v>
      </c>
      <c r="K224" s="5">
        <f t="shared" ref="K224:T224" si="193">K225</f>
        <v>66200</v>
      </c>
      <c r="L224" s="5">
        <f t="shared" si="189"/>
        <v>0</v>
      </c>
      <c r="M224" s="5">
        <f t="shared" si="193"/>
        <v>66200</v>
      </c>
      <c r="N224" s="17">
        <f t="shared" si="185"/>
        <v>0</v>
      </c>
      <c r="O224" s="5">
        <f t="shared" si="193"/>
        <v>66200</v>
      </c>
      <c r="P224" s="17">
        <f t="shared" si="193"/>
        <v>66200</v>
      </c>
      <c r="Q224" s="22">
        <f t="shared" si="190"/>
        <v>0</v>
      </c>
      <c r="R224" s="32">
        <f t="shared" si="193"/>
        <v>66200</v>
      </c>
      <c r="S224" s="35">
        <f t="shared" si="186"/>
        <v>0</v>
      </c>
      <c r="T224" s="20">
        <f t="shared" si="193"/>
        <v>66200</v>
      </c>
    </row>
    <row r="225" spans="1:20" ht="31.2" hidden="1" x14ac:dyDescent="0.25">
      <c r="A225" s="4" t="s">
        <v>165</v>
      </c>
      <c r="B225" s="3" t="s">
        <v>56</v>
      </c>
      <c r="C225" s="3" t="s">
        <v>52</v>
      </c>
      <c r="D225" s="3" t="s">
        <v>0</v>
      </c>
      <c r="E225" s="3" t="s">
        <v>0</v>
      </c>
      <c r="F225" s="5">
        <f>F226</f>
        <v>65600</v>
      </c>
      <c r="G225" s="5">
        <f t="shared" si="187"/>
        <v>0</v>
      </c>
      <c r="H225" s="5">
        <f>H226</f>
        <v>65600</v>
      </c>
      <c r="I225" s="5">
        <f t="shared" si="188"/>
        <v>0</v>
      </c>
      <c r="J225" s="5">
        <f>J226</f>
        <v>65600</v>
      </c>
      <c r="K225" s="5">
        <f t="shared" ref="K225:T225" si="194">K226</f>
        <v>66200</v>
      </c>
      <c r="L225" s="5">
        <f t="shared" si="189"/>
        <v>0</v>
      </c>
      <c r="M225" s="5">
        <f t="shared" si="194"/>
        <v>66200</v>
      </c>
      <c r="N225" s="17">
        <f t="shared" si="185"/>
        <v>0</v>
      </c>
      <c r="O225" s="5">
        <f t="shared" si="194"/>
        <v>66200</v>
      </c>
      <c r="P225" s="17">
        <f t="shared" si="194"/>
        <v>66200</v>
      </c>
      <c r="Q225" s="22">
        <f t="shared" si="190"/>
        <v>0</v>
      </c>
      <c r="R225" s="32">
        <f t="shared" si="194"/>
        <v>66200</v>
      </c>
      <c r="S225" s="35">
        <f t="shared" si="186"/>
        <v>0</v>
      </c>
      <c r="T225" s="20">
        <f t="shared" si="194"/>
        <v>66200</v>
      </c>
    </row>
    <row r="226" spans="1:20" ht="31.2" hidden="1" x14ac:dyDescent="0.25">
      <c r="A226" s="6" t="s">
        <v>166</v>
      </c>
      <c r="B226" s="3" t="s">
        <v>56</v>
      </c>
      <c r="C226" s="3" t="s">
        <v>52</v>
      </c>
      <c r="D226" s="3" t="s">
        <v>167</v>
      </c>
      <c r="E226" s="7" t="s">
        <v>0</v>
      </c>
      <c r="F226" s="5">
        <f>F227</f>
        <v>65600</v>
      </c>
      <c r="G226" s="5">
        <f t="shared" si="187"/>
        <v>0</v>
      </c>
      <c r="H226" s="5">
        <f>H227</f>
        <v>65600</v>
      </c>
      <c r="I226" s="5">
        <f t="shared" si="188"/>
        <v>0</v>
      </c>
      <c r="J226" s="5">
        <f>J227</f>
        <v>65600</v>
      </c>
      <c r="K226" s="5">
        <f t="shared" ref="K226:T226" si="195">K227</f>
        <v>66200</v>
      </c>
      <c r="L226" s="5">
        <f t="shared" si="189"/>
        <v>0</v>
      </c>
      <c r="M226" s="5">
        <f t="shared" si="195"/>
        <v>66200</v>
      </c>
      <c r="N226" s="17">
        <f t="shared" si="185"/>
        <v>0</v>
      </c>
      <c r="O226" s="5">
        <f t="shared" si="195"/>
        <v>66200</v>
      </c>
      <c r="P226" s="17">
        <f t="shared" si="195"/>
        <v>66200</v>
      </c>
      <c r="Q226" s="22">
        <f t="shared" si="190"/>
        <v>0</v>
      </c>
      <c r="R226" s="32">
        <f t="shared" si="195"/>
        <v>66200</v>
      </c>
      <c r="S226" s="35">
        <f t="shared" si="186"/>
        <v>0</v>
      </c>
      <c r="T226" s="20">
        <f t="shared" si="195"/>
        <v>66200</v>
      </c>
    </row>
    <row r="227" spans="1:20" ht="46.8" hidden="1" x14ac:dyDescent="0.25">
      <c r="A227" s="6" t="s">
        <v>32</v>
      </c>
      <c r="B227" s="3" t="s">
        <v>56</v>
      </c>
      <c r="C227" s="3" t="s">
        <v>52</v>
      </c>
      <c r="D227" s="3" t="s">
        <v>167</v>
      </c>
      <c r="E227" s="3" t="s">
        <v>33</v>
      </c>
      <c r="F227" s="5">
        <f>F228</f>
        <v>65600</v>
      </c>
      <c r="G227" s="5">
        <f t="shared" si="187"/>
        <v>0</v>
      </c>
      <c r="H227" s="5">
        <f>H228</f>
        <v>65600</v>
      </c>
      <c r="I227" s="5">
        <f t="shared" si="188"/>
        <v>0</v>
      </c>
      <c r="J227" s="5">
        <f>J228</f>
        <v>65600</v>
      </c>
      <c r="K227" s="5">
        <f t="shared" ref="K227:T227" si="196">K228</f>
        <v>66200</v>
      </c>
      <c r="L227" s="5">
        <f t="shared" si="189"/>
        <v>0</v>
      </c>
      <c r="M227" s="5">
        <f t="shared" si="196"/>
        <v>66200</v>
      </c>
      <c r="N227" s="17">
        <f t="shared" si="185"/>
        <v>0</v>
      </c>
      <c r="O227" s="5">
        <f t="shared" si="196"/>
        <v>66200</v>
      </c>
      <c r="P227" s="17">
        <f t="shared" si="196"/>
        <v>66200</v>
      </c>
      <c r="Q227" s="22">
        <f t="shared" si="190"/>
        <v>0</v>
      </c>
      <c r="R227" s="32">
        <f t="shared" si="196"/>
        <v>66200</v>
      </c>
      <c r="S227" s="35">
        <f t="shared" si="186"/>
        <v>0</v>
      </c>
      <c r="T227" s="20">
        <f t="shared" si="196"/>
        <v>66200</v>
      </c>
    </row>
    <row r="228" spans="1:20" ht="46.8" hidden="1" x14ac:dyDescent="0.25">
      <c r="A228" s="6" t="s">
        <v>34</v>
      </c>
      <c r="B228" s="3" t="s">
        <v>56</v>
      </c>
      <c r="C228" s="3" t="s">
        <v>52</v>
      </c>
      <c r="D228" s="3" t="s">
        <v>167</v>
      </c>
      <c r="E228" s="3" t="s">
        <v>35</v>
      </c>
      <c r="F228" s="5">
        <v>65600</v>
      </c>
      <c r="G228" s="5">
        <f t="shared" si="187"/>
        <v>0</v>
      </c>
      <c r="H228" s="5">
        <v>65600</v>
      </c>
      <c r="I228" s="5">
        <f t="shared" si="188"/>
        <v>0</v>
      </c>
      <c r="J228" s="5">
        <v>65600</v>
      </c>
      <c r="K228" s="5">
        <v>66200</v>
      </c>
      <c r="L228" s="5">
        <f t="shared" si="189"/>
        <v>0</v>
      </c>
      <c r="M228" s="5">
        <v>66200</v>
      </c>
      <c r="N228" s="17">
        <f t="shared" si="185"/>
        <v>0</v>
      </c>
      <c r="O228" s="5">
        <v>66200</v>
      </c>
      <c r="P228" s="17">
        <v>66200</v>
      </c>
      <c r="Q228" s="22">
        <f t="shared" si="190"/>
        <v>0</v>
      </c>
      <c r="R228" s="32">
        <v>66200</v>
      </c>
      <c r="S228" s="35">
        <f t="shared" si="186"/>
        <v>0</v>
      </c>
      <c r="T228" s="20">
        <v>66200</v>
      </c>
    </row>
    <row r="229" spans="1:20" ht="15.6" x14ac:dyDescent="0.25">
      <c r="A229" s="4" t="s">
        <v>168</v>
      </c>
      <c r="B229" s="3" t="s">
        <v>63</v>
      </c>
      <c r="C229" s="3" t="s">
        <v>0</v>
      </c>
      <c r="D229" s="3" t="s">
        <v>0</v>
      </c>
      <c r="E229" s="3" t="s">
        <v>0</v>
      </c>
      <c r="F229" s="5">
        <f>F230+F240+F279+F289+F293</f>
        <v>323207608.29999995</v>
      </c>
      <c r="G229" s="5">
        <f t="shared" si="187"/>
        <v>6743600</v>
      </c>
      <c r="H229" s="5">
        <f>H230+H240+H279+H289+H293</f>
        <v>329951208.29999995</v>
      </c>
      <c r="I229" s="5">
        <f>J229-H229</f>
        <v>2505531.4600000381</v>
      </c>
      <c r="J229" s="5">
        <f>J230+J240+J279+J289+J293</f>
        <v>332456739.75999999</v>
      </c>
      <c r="K229" s="5">
        <f>K230+K240+K279+K289+K293</f>
        <v>296696179.38</v>
      </c>
      <c r="L229" s="5">
        <f t="shared" si="189"/>
        <v>0</v>
      </c>
      <c r="M229" s="5">
        <f>M230+M240+M279+M289+M293</f>
        <v>296696179.38</v>
      </c>
      <c r="N229" s="17">
        <f t="shared" si="185"/>
        <v>0</v>
      </c>
      <c r="O229" s="5">
        <f>O230+O240+O279+O289+O293</f>
        <v>296696179.38</v>
      </c>
      <c r="P229" s="17">
        <f>P230+P240+P279+P289+P293</f>
        <v>301040176.84999996</v>
      </c>
      <c r="Q229" s="22">
        <f t="shared" si="190"/>
        <v>0</v>
      </c>
      <c r="R229" s="32">
        <f>R230+R240+R279+R289+R293</f>
        <v>301040176.84999996</v>
      </c>
      <c r="S229" s="35">
        <f t="shared" si="186"/>
        <v>0</v>
      </c>
      <c r="T229" s="20">
        <f>T230+T240+T279+T289+T293</f>
        <v>301040176.84999996</v>
      </c>
    </row>
    <row r="230" spans="1:20" ht="15.6" hidden="1" x14ac:dyDescent="0.25">
      <c r="A230" s="4" t="s">
        <v>169</v>
      </c>
      <c r="B230" s="3" t="s">
        <v>63</v>
      </c>
      <c r="C230" s="3" t="s">
        <v>19</v>
      </c>
      <c r="D230" s="3" t="s">
        <v>0</v>
      </c>
      <c r="E230" s="3" t="s">
        <v>0</v>
      </c>
      <c r="F230" s="5">
        <f>F231+F234+F237</f>
        <v>46626689</v>
      </c>
      <c r="G230" s="5">
        <f t="shared" si="187"/>
        <v>0</v>
      </c>
      <c r="H230" s="5">
        <f>H231+H234+H237</f>
        <v>46626689</v>
      </c>
      <c r="I230" s="5">
        <f t="shared" si="188"/>
        <v>0</v>
      </c>
      <c r="J230" s="5">
        <f>J231+J234+J237</f>
        <v>46626689</v>
      </c>
      <c r="K230" s="5">
        <f t="shared" ref="K230:P230" si="197">K231+K234+K237</f>
        <v>38530389</v>
      </c>
      <c r="L230" s="5">
        <f t="shared" si="189"/>
        <v>0</v>
      </c>
      <c r="M230" s="5">
        <f t="shared" ref="M230:O230" si="198">M231+M234+M237</f>
        <v>38530389</v>
      </c>
      <c r="N230" s="17">
        <f t="shared" si="185"/>
        <v>0</v>
      </c>
      <c r="O230" s="5">
        <f t="shared" si="198"/>
        <v>38530389</v>
      </c>
      <c r="P230" s="17">
        <f t="shared" si="197"/>
        <v>38530389</v>
      </c>
      <c r="Q230" s="22">
        <f t="shared" si="190"/>
        <v>0</v>
      </c>
      <c r="R230" s="32">
        <f t="shared" ref="R230:T230" si="199">R231+R234+R237</f>
        <v>38530389</v>
      </c>
      <c r="S230" s="35">
        <f t="shared" si="186"/>
        <v>0</v>
      </c>
      <c r="T230" s="20">
        <f t="shared" si="199"/>
        <v>38530389</v>
      </c>
    </row>
    <row r="231" spans="1:20" ht="296.39999999999998" hidden="1" x14ac:dyDescent="0.25">
      <c r="A231" s="6" t="s">
        <v>170</v>
      </c>
      <c r="B231" s="3" t="s">
        <v>63</v>
      </c>
      <c r="C231" s="3" t="s">
        <v>19</v>
      </c>
      <c r="D231" s="3" t="s">
        <v>171</v>
      </c>
      <c r="E231" s="7" t="s">
        <v>0</v>
      </c>
      <c r="F231" s="5">
        <f>F232</f>
        <v>45398589</v>
      </c>
      <c r="G231" s="5">
        <f t="shared" si="187"/>
        <v>0</v>
      </c>
      <c r="H231" s="5">
        <f>H232</f>
        <v>45398589</v>
      </c>
      <c r="I231" s="5">
        <f t="shared" si="188"/>
        <v>0</v>
      </c>
      <c r="J231" s="5">
        <f>J232</f>
        <v>45398589</v>
      </c>
      <c r="K231" s="5">
        <f t="shared" ref="K231:T231" si="200">K232</f>
        <v>37898589</v>
      </c>
      <c r="L231" s="5">
        <f t="shared" si="189"/>
        <v>0</v>
      </c>
      <c r="M231" s="5">
        <f t="shared" si="200"/>
        <v>37898589</v>
      </c>
      <c r="N231" s="17">
        <f t="shared" si="185"/>
        <v>0</v>
      </c>
      <c r="O231" s="5">
        <f t="shared" si="200"/>
        <v>37898589</v>
      </c>
      <c r="P231" s="17">
        <f t="shared" si="200"/>
        <v>37898589</v>
      </c>
      <c r="Q231" s="22">
        <f t="shared" si="190"/>
        <v>0</v>
      </c>
      <c r="R231" s="32">
        <f t="shared" si="200"/>
        <v>37898589</v>
      </c>
      <c r="S231" s="35">
        <f t="shared" si="186"/>
        <v>0</v>
      </c>
      <c r="T231" s="20">
        <f t="shared" si="200"/>
        <v>37898589</v>
      </c>
    </row>
    <row r="232" spans="1:20" ht="46.8" hidden="1" x14ac:dyDescent="0.25">
      <c r="A232" s="6" t="s">
        <v>172</v>
      </c>
      <c r="B232" s="3" t="s">
        <v>63</v>
      </c>
      <c r="C232" s="3" t="s">
        <v>19</v>
      </c>
      <c r="D232" s="3" t="s">
        <v>171</v>
      </c>
      <c r="E232" s="3" t="s">
        <v>173</v>
      </c>
      <c r="F232" s="5">
        <f>F233</f>
        <v>45398589</v>
      </c>
      <c r="G232" s="5">
        <f t="shared" si="187"/>
        <v>0</v>
      </c>
      <c r="H232" s="5">
        <f>H233</f>
        <v>45398589</v>
      </c>
      <c r="I232" s="5">
        <f t="shared" si="188"/>
        <v>0</v>
      </c>
      <c r="J232" s="5">
        <f>J233</f>
        <v>45398589</v>
      </c>
      <c r="K232" s="5">
        <f t="shared" ref="K232:T232" si="201">K233</f>
        <v>37898589</v>
      </c>
      <c r="L232" s="5">
        <f t="shared" si="189"/>
        <v>0</v>
      </c>
      <c r="M232" s="5">
        <f t="shared" si="201"/>
        <v>37898589</v>
      </c>
      <c r="N232" s="17">
        <f t="shared" si="185"/>
        <v>0</v>
      </c>
      <c r="O232" s="5">
        <f t="shared" si="201"/>
        <v>37898589</v>
      </c>
      <c r="P232" s="17">
        <f t="shared" si="201"/>
        <v>37898589</v>
      </c>
      <c r="Q232" s="22">
        <f t="shared" si="190"/>
        <v>0</v>
      </c>
      <c r="R232" s="32">
        <f t="shared" si="201"/>
        <v>37898589</v>
      </c>
      <c r="S232" s="35">
        <f t="shared" si="186"/>
        <v>0</v>
      </c>
      <c r="T232" s="20">
        <f t="shared" si="201"/>
        <v>37898589</v>
      </c>
    </row>
    <row r="233" spans="1:20" ht="15.6" hidden="1" x14ac:dyDescent="0.25">
      <c r="A233" s="6" t="s">
        <v>174</v>
      </c>
      <c r="B233" s="3" t="s">
        <v>63</v>
      </c>
      <c r="C233" s="3" t="s">
        <v>19</v>
      </c>
      <c r="D233" s="3" t="s">
        <v>171</v>
      </c>
      <c r="E233" s="3" t="s">
        <v>175</v>
      </c>
      <c r="F233" s="5">
        <v>45398589</v>
      </c>
      <c r="G233" s="5">
        <f t="shared" si="187"/>
        <v>0</v>
      </c>
      <c r="H233" s="5">
        <v>45398589</v>
      </c>
      <c r="I233" s="5">
        <f t="shared" si="188"/>
        <v>0</v>
      </c>
      <c r="J233" s="5">
        <v>45398589</v>
      </c>
      <c r="K233" s="5">
        <v>37898589</v>
      </c>
      <c r="L233" s="5">
        <f t="shared" si="189"/>
        <v>0</v>
      </c>
      <c r="M233" s="5">
        <v>37898589</v>
      </c>
      <c r="N233" s="17">
        <f t="shared" si="185"/>
        <v>0</v>
      </c>
      <c r="O233" s="5">
        <v>37898589</v>
      </c>
      <c r="P233" s="17">
        <v>37898589</v>
      </c>
      <c r="Q233" s="22">
        <f t="shared" si="190"/>
        <v>0</v>
      </c>
      <c r="R233" s="32">
        <v>37898589</v>
      </c>
      <c r="S233" s="35">
        <f t="shared" si="186"/>
        <v>0</v>
      </c>
      <c r="T233" s="20">
        <v>37898589</v>
      </c>
    </row>
    <row r="234" spans="1:20" ht="140.4" hidden="1" x14ac:dyDescent="0.25">
      <c r="A234" s="6" t="s">
        <v>176</v>
      </c>
      <c r="B234" s="3" t="s">
        <v>63</v>
      </c>
      <c r="C234" s="3" t="s">
        <v>19</v>
      </c>
      <c r="D234" s="3" t="s">
        <v>177</v>
      </c>
      <c r="E234" s="7" t="s">
        <v>0</v>
      </c>
      <c r="F234" s="5">
        <f>F235</f>
        <v>610800</v>
      </c>
      <c r="G234" s="5">
        <f t="shared" si="187"/>
        <v>0</v>
      </c>
      <c r="H234" s="5">
        <f>H235</f>
        <v>610800</v>
      </c>
      <c r="I234" s="5">
        <f t="shared" si="188"/>
        <v>0</v>
      </c>
      <c r="J234" s="5">
        <f>J235</f>
        <v>610800</v>
      </c>
      <c r="K234" s="5">
        <f t="shared" ref="K234:T234" si="202">K235</f>
        <v>610800</v>
      </c>
      <c r="L234" s="5">
        <f t="shared" si="189"/>
        <v>0</v>
      </c>
      <c r="M234" s="5">
        <f t="shared" si="202"/>
        <v>610800</v>
      </c>
      <c r="N234" s="17">
        <f t="shared" si="185"/>
        <v>0</v>
      </c>
      <c r="O234" s="5">
        <f t="shared" si="202"/>
        <v>610800</v>
      </c>
      <c r="P234" s="17">
        <f t="shared" si="202"/>
        <v>610800</v>
      </c>
      <c r="Q234" s="22">
        <f t="shared" si="190"/>
        <v>0</v>
      </c>
      <c r="R234" s="32">
        <f t="shared" si="202"/>
        <v>610800</v>
      </c>
      <c r="S234" s="35">
        <f t="shared" si="186"/>
        <v>0</v>
      </c>
      <c r="T234" s="20">
        <f t="shared" si="202"/>
        <v>610800</v>
      </c>
    </row>
    <row r="235" spans="1:20" ht="46.8" hidden="1" x14ac:dyDescent="0.25">
      <c r="A235" s="6" t="s">
        <v>172</v>
      </c>
      <c r="B235" s="3" t="s">
        <v>63</v>
      </c>
      <c r="C235" s="3" t="s">
        <v>19</v>
      </c>
      <c r="D235" s="3" t="s">
        <v>177</v>
      </c>
      <c r="E235" s="3" t="s">
        <v>173</v>
      </c>
      <c r="F235" s="5">
        <f>F236</f>
        <v>610800</v>
      </c>
      <c r="G235" s="5">
        <f t="shared" si="187"/>
        <v>0</v>
      </c>
      <c r="H235" s="5">
        <f>H236</f>
        <v>610800</v>
      </c>
      <c r="I235" s="5">
        <f t="shared" si="188"/>
        <v>0</v>
      </c>
      <c r="J235" s="5">
        <f>J236</f>
        <v>610800</v>
      </c>
      <c r="K235" s="5">
        <f t="shared" ref="K235:T235" si="203">K236</f>
        <v>610800</v>
      </c>
      <c r="L235" s="5">
        <f t="shared" si="189"/>
        <v>0</v>
      </c>
      <c r="M235" s="5">
        <f t="shared" si="203"/>
        <v>610800</v>
      </c>
      <c r="N235" s="17">
        <f t="shared" si="185"/>
        <v>0</v>
      </c>
      <c r="O235" s="5">
        <f t="shared" si="203"/>
        <v>610800</v>
      </c>
      <c r="P235" s="17">
        <f t="shared" si="203"/>
        <v>610800</v>
      </c>
      <c r="Q235" s="22">
        <f t="shared" si="190"/>
        <v>0</v>
      </c>
      <c r="R235" s="32">
        <f t="shared" si="203"/>
        <v>610800</v>
      </c>
      <c r="S235" s="35">
        <f t="shared" si="186"/>
        <v>0</v>
      </c>
      <c r="T235" s="20">
        <f t="shared" si="203"/>
        <v>610800</v>
      </c>
    </row>
    <row r="236" spans="1:20" ht="15.6" hidden="1" x14ac:dyDescent="0.25">
      <c r="A236" s="6" t="s">
        <v>174</v>
      </c>
      <c r="B236" s="3" t="s">
        <v>63</v>
      </c>
      <c r="C236" s="3" t="s">
        <v>19</v>
      </c>
      <c r="D236" s="3" t="s">
        <v>177</v>
      </c>
      <c r="E236" s="3" t="s">
        <v>175</v>
      </c>
      <c r="F236" s="5">
        <v>610800</v>
      </c>
      <c r="G236" s="5">
        <f t="shared" si="187"/>
        <v>0</v>
      </c>
      <c r="H236" s="5">
        <v>610800</v>
      </c>
      <c r="I236" s="5">
        <f t="shared" si="188"/>
        <v>0</v>
      </c>
      <c r="J236" s="5">
        <v>610800</v>
      </c>
      <c r="K236" s="5">
        <v>610800</v>
      </c>
      <c r="L236" s="5">
        <f t="shared" si="189"/>
        <v>0</v>
      </c>
      <c r="M236" s="5">
        <v>610800</v>
      </c>
      <c r="N236" s="17">
        <f t="shared" si="185"/>
        <v>0</v>
      </c>
      <c r="O236" s="5">
        <v>610800</v>
      </c>
      <c r="P236" s="17">
        <v>610800</v>
      </c>
      <c r="Q236" s="22">
        <f t="shared" si="190"/>
        <v>0</v>
      </c>
      <c r="R236" s="32">
        <v>610800</v>
      </c>
      <c r="S236" s="35">
        <f t="shared" si="186"/>
        <v>0</v>
      </c>
      <c r="T236" s="20">
        <v>610800</v>
      </c>
    </row>
    <row r="237" spans="1:20" ht="15.6" hidden="1" x14ac:dyDescent="0.25">
      <c r="A237" s="6" t="s">
        <v>178</v>
      </c>
      <c r="B237" s="3" t="s">
        <v>63</v>
      </c>
      <c r="C237" s="3" t="s">
        <v>19</v>
      </c>
      <c r="D237" s="3" t="s">
        <v>179</v>
      </c>
      <c r="E237" s="7" t="s">
        <v>0</v>
      </c>
      <c r="F237" s="5">
        <f>F238</f>
        <v>617300</v>
      </c>
      <c r="G237" s="5">
        <f t="shared" si="187"/>
        <v>0</v>
      </c>
      <c r="H237" s="5">
        <f>H238</f>
        <v>617300</v>
      </c>
      <c r="I237" s="5">
        <f t="shared" si="188"/>
        <v>0</v>
      </c>
      <c r="J237" s="5">
        <f>J238</f>
        <v>617300</v>
      </c>
      <c r="K237" s="5">
        <f t="shared" ref="K237:T237" si="204">K238</f>
        <v>21000</v>
      </c>
      <c r="L237" s="5">
        <f t="shared" si="189"/>
        <v>0</v>
      </c>
      <c r="M237" s="5">
        <f t="shared" si="204"/>
        <v>21000</v>
      </c>
      <c r="N237" s="17">
        <f t="shared" si="185"/>
        <v>0</v>
      </c>
      <c r="O237" s="5">
        <f t="shared" si="204"/>
        <v>21000</v>
      </c>
      <c r="P237" s="17">
        <f t="shared" si="204"/>
        <v>21000</v>
      </c>
      <c r="Q237" s="22">
        <f t="shared" si="190"/>
        <v>0</v>
      </c>
      <c r="R237" s="32">
        <f t="shared" si="204"/>
        <v>21000</v>
      </c>
      <c r="S237" s="35">
        <f t="shared" si="186"/>
        <v>0</v>
      </c>
      <c r="T237" s="20">
        <f t="shared" si="204"/>
        <v>21000</v>
      </c>
    </row>
    <row r="238" spans="1:20" ht="46.8" hidden="1" x14ac:dyDescent="0.25">
      <c r="A238" s="6" t="s">
        <v>172</v>
      </c>
      <c r="B238" s="3" t="s">
        <v>63</v>
      </c>
      <c r="C238" s="3" t="s">
        <v>19</v>
      </c>
      <c r="D238" s="3" t="s">
        <v>179</v>
      </c>
      <c r="E238" s="3" t="s">
        <v>173</v>
      </c>
      <c r="F238" s="5">
        <f>F239</f>
        <v>617300</v>
      </c>
      <c r="G238" s="5">
        <f t="shared" si="187"/>
        <v>0</v>
      </c>
      <c r="H238" s="5">
        <f>H239</f>
        <v>617300</v>
      </c>
      <c r="I238" s="5">
        <f t="shared" si="188"/>
        <v>0</v>
      </c>
      <c r="J238" s="5">
        <f>J239</f>
        <v>617300</v>
      </c>
      <c r="K238" s="5">
        <f t="shared" ref="K238:T238" si="205">K239</f>
        <v>21000</v>
      </c>
      <c r="L238" s="5">
        <f t="shared" si="189"/>
        <v>0</v>
      </c>
      <c r="M238" s="5">
        <f t="shared" si="205"/>
        <v>21000</v>
      </c>
      <c r="N238" s="17">
        <f t="shared" si="185"/>
        <v>0</v>
      </c>
      <c r="O238" s="5">
        <f t="shared" si="205"/>
        <v>21000</v>
      </c>
      <c r="P238" s="17">
        <f t="shared" si="205"/>
        <v>21000</v>
      </c>
      <c r="Q238" s="22">
        <f t="shared" si="190"/>
        <v>0</v>
      </c>
      <c r="R238" s="32">
        <f t="shared" si="205"/>
        <v>21000</v>
      </c>
      <c r="S238" s="35">
        <f t="shared" si="186"/>
        <v>0</v>
      </c>
      <c r="T238" s="20">
        <f t="shared" si="205"/>
        <v>21000</v>
      </c>
    </row>
    <row r="239" spans="1:20" ht="15.6" hidden="1" x14ac:dyDescent="0.25">
      <c r="A239" s="6" t="s">
        <v>174</v>
      </c>
      <c r="B239" s="3" t="s">
        <v>63</v>
      </c>
      <c r="C239" s="3" t="s">
        <v>19</v>
      </c>
      <c r="D239" s="3" t="s">
        <v>179</v>
      </c>
      <c r="E239" s="3" t="s">
        <v>175</v>
      </c>
      <c r="F239" s="5">
        <v>617300</v>
      </c>
      <c r="G239" s="5">
        <f t="shared" si="187"/>
        <v>0</v>
      </c>
      <c r="H239" s="5">
        <v>617300</v>
      </c>
      <c r="I239" s="5">
        <f t="shared" si="188"/>
        <v>0</v>
      </c>
      <c r="J239" s="5">
        <v>617300</v>
      </c>
      <c r="K239" s="5">
        <v>21000</v>
      </c>
      <c r="L239" s="5">
        <f t="shared" si="189"/>
        <v>0</v>
      </c>
      <c r="M239" s="5">
        <v>21000</v>
      </c>
      <c r="N239" s="17">
        <f t="shared" si="185"/>
        <v>0</v>
      </c>
      <c r="O239" s="5">
        <v>21000</v>
      </c>
      <c r="P239" s="17">
        <v>21000</v>
      </c>
      <c r="Q239" s="22">
        <f t="shared" si="190"/>
        <v>0</v>
      </c>
      <c r="R239" s="32">
        <v>21000</v>
      </c>
      <c r="S239" s="35">
        <f t="shared" si="186"/>
        <v>0</v>
      </c>
      <c r="T239" s="20">
        <v>21000</v>
      </c>
    </row>
    <row r="240" spans="1:20" ht="15.6" x14ac:dyDescent="0.25">
      <c r="A240" s="4" t="s">
        <v>180</v>
      </c>
      <c r="B240" s="3" t="s">
        <v>63</v>
      </c>
      <c r="C240" s="3" t="s">
        <v>21</v>
      </c>
      <c r="D240" s="3" t="s">
        <v>0</v>
      </c>
      <c r="E240" s="3" t="s">
        <v>0</v>
      </c>
      <c r="F240" s="5">
        <f>F241+F244+F247+F250+F253+F258+F261+F264+F267+F270+F276+F273</f>
        <v>236603895.17999998</v>
      </c>
      <c r="G240" s="5">
        <f t="shared" ref="G240:R240" si="206">G241+G244+G247+G250+G253+G258+G261+G264+G267+G270+G276+G273</f>
        <v>6473600.0000000037</v>
      </c>
      <c r="H240" s="5">
        <f>H241+H244+H247+H250+H253+H258+H261+H264+H267+H270+H276+H273</f>
        <v>243077495.17999998</v>
      </c>
      <c r="I240" s="5">
        <v>1611031.46</v>
      </c>
      <c r="J240" s="5">
        <f t="shared" ref="J240" si="207">J241+J244+J247+J250+J253+J258+J261+J264+J267+J270+J276+J273</f>
        <v>244680526.63999996</v>
      </c>
      <c r="K240" s="5">
        <f t="shared" si="206"/>
        <v>220768009.25999999</v>
      </c>
      <c r="L240" s="5">
        <f t="shared" si="206"/>
        <v>0</v>
      </c>
      <c r="M240" s="5">
        <f t="shared" si="206"/>
        <v>220768009.25999999</v>
      </c>
      <c r="N240" s="17">
        <f t="shared" si="185"/>
        <v>0</v>
      </c>
      <c r="O240" s="5">
        <f t="shared" ref="O240" si="208">O241+O244+O247+O250+O253+O258+O261+O264+O267+O270+O276+O273</f>
        <v>220768009.25999999</v>
      </c>
      <c r="P240" s="17">
        <f t="shared" si="206"/>
        <v>222626906.72999999</v>
      </c>
      <c r="Q240" s="22">
        <f t="shared" si="190"/>
        <v>0</v>
      </c>
      <c r="R240" s="32">
        <f t="shared" si="206"/>
        <v>222626906.72999999</v>
      </c>
      <c r="S240" s="35">
        <f t="shared" si="186"/>
        <v>0</v>
      </c>
      <c r="T240" s="20">
        <f t="shared" ref="T240" si="209">T241+T244+T247+T250+T253+T258+T261+T264+T267+T270+T276+T273</f>
        <v>222626906.72999999</v>
      </c>
    </row>
    <row r="241" spans="1:20" ht="46.8" hidden="1" x14ac:dyDescent="0.25">
      <c r="A241" s="6" t="s">
        <v>181</v>
      </c>
      <c r="B241" s="3" t="s">
        <v>63</v>
      </c>
      <c r="C241" s="3" t="s">
        <v>21</v>
      </c>
      <c r="D241" s="3" t="s">
        <v>182</v>
      </c>
      <c r="E241" s="7" t="s">
        <v>0</v>
      </c>
      <c r="F241" s="5">
        <f>F242</f>
        <v>354308.16</v>
      </c>
      <c r="G241" s="5">
        <f t="shared" si="187"/>
        <v>-3578.8699999999953</v>
      </c>
      <c r="H241" s="5">
        <f>H242</f>
        <v>350729.29</v>
      </c>
      <c r="I241" s="5">
        <f t="shared" si="188"/>
        <v>0</v>
      </c>
      <c r="J241" s="5">
        <f>J242</f>
        <v>350729.29</v>
      </c>
      <c r="K241" s="5">
        <v>0</v>
      </c>
      <c r="L241" s="5">
        <f t="shared" si="189"/>
        <v>0</v>
      </c>
      <c r="M241" s="5">
        <v>0</v>
      </c>
      <c r="N241" s="17">
        <f t="shared" si="185"/>
        <v>0</v>
      </c>
      <c r="O241" s="5">
        <v>0</v>
      </c>
      <c r="P241" s="17">
        <v>0</v>
      </c>
      <c r="Q241" s="22">
        <f t="shared" si="190"/>
        <v>0</v>
      </c>
      <c r="R241" s="32">
        <v>0</v>
      </c>
      <c r="S241" s="35">
        <f t="shared" si="186"/>
        <v>0</v>
      </c>
      <c r="T241" s="20">
        <v>0</v>
      </c>
    </row>
    <row r="242" spans="1:20" ht="46.8" hidden="1" x14ac:dyDescent="0.25">
      <c r="A242" s="6" t="s">
        <v>172</v>
      </c>
      <c r="B242" s="3" t="s">
        <v>63</v>
      </c>
      <c r="C242" s="3" t="s">
        <v>21</v>
      </c>
      <c r="D242" s="3" t="s">
        <v>182</v>
      </c>
      <c r="E242" s="3" t="s">
        <v>173</v>
      </c>
      <c r="F242" s="5">
        <f>F243</f>
        <v>354308.16</v>
      </c>
      <c r="G242" s="5">
        <f t="shared" si="187"/>
        <v>-3578.8699999999953</v>
      </c>
      <c r="H242" s="5">
        <f>H243</f>
        <v>350729.29</v>
      </c>
      <c r="I242" s="5">
        <f t="shared" si="188"/>
        <v>0</v>
      </c>
      <c r="J242" s="5">
        <f>J243</f>
        <v>350729.29</v>
      </c>
      <c r="K242" s="5">
        <v>0</v>
      </c>
      <c r="L242" s="5">
        <f t="shared" si="189"/>
        <v>0</v>
      </c>
      <c r="M242" s="5">
        <v>0</v>
      </c>
      <c r="N242" s="17">
        <f t="shared" si="185"/>
        <v>0</v>
      </c>
      <c r="O242" s="5">
        <v>0</v>
      </c>
      <c r="P242" s="17">
        <v>0</v>
      </c>
      <c r="Q242" s="22">
        <f t="shared" si="190"/>
        <v>0</v>
      </c>
      <c r="R242" s="32">
        <v>0</v>
      </c>
      <c r="S242" s="35">
        <f t="shared" si="186"/>
        <v>0</v>
      </c>
      <c r="T242" s="20">
        <v>0</v>
      </c>
    </row>
    <row r="243" spans="1:20" ht="15.6" hidden="1" x14ac:dyDescent="0.25">
      <c r="A243" s="6" t="s">
        <v>174</v>
      </c>
      <c r="B243" s="3" t="s">
        <v>63</v>
      </c>
      <c r="C243" s="3" t="s">
        <v>21</v>
      </c>
      <c r="D243" s="3" t="s">
        <v>182</v>
      </c>
      <c r="E243" s="3" t="s">
        <v>175</v>
      </c>
      <c r="F243" s="5">
        <v>354308.16</v>
      </c>
      <c r="G243" s="5">
        <f t="shared" si="187"/>
        <v>-3578.8699999999953</v>
      </c>
      <c r="H243" s="5">
        <v>350729.29</v>
      </c>
      <c r="I243" s="5">
        <f t="shared" si="188"/>
        <v>0</v>
      </c>
      <c r="J243" s="5">
        <v>350729.29</v>
      </c>
      <c r="K243" s="5">
        <v>0</v>
      </c>
      <c r="L243" s="5">
        <f t="shared" si="189"/>
        <v>0</v>
      </c>
      <c r="M243" s="5">
        <v>0</v>
      </c>
      <c r="N243" s="17">
        <f t="shared" si="185"/>
        <v>0</v>
      </c>
      <c r="O243" s="5">
        <v>0</v>
      </c>
      <c r="P243" s="17">
        <v>0</v>
      </c>
      <c r="Q243" s="22">
        <f t="shared" si="190"/>
        <v>0</v>
      </c>
      <c r="R243" s="32">
        <v>0</v>
      </c>
      <c r="S243" s="35">
        <f t="shared" si="186"/>
        <v>0</v>
      </c>
      <c r="T243" s="20">
        <v>0</v>
      </c>
    </row>
    <row r="244" spans="1:20" ht="62.4" hidden="1" x14ac:dyDescent="0.25">
      <c r="A244" s="6" t="s">
        <v>183</v>
      </c>
      <c r="B244" s="3" t="s">
        <v>63</v>
      </c>
      <c r="C244" s="3" t="s">
        <v>21</v>
      </c>
      <c r="D244" s="3" t="s">
        <v>184</v>
      </c>
      <c r="E244" s="7" t="s">
        <v>0</v>
      </c>
      <c r="F244" s="5">
        <f>F245</f>
        <v>569654.07999999996</v>
      </c>
      <c r="G244" s="5">
        <f t="shared" si="187"/>
        <v>-5754.0799999999581</v>
      </c>
      <c r="H244" s="5">
        <f>H245</f>
        <v>563900</v>
      </c>
      <c r="I244" s="5">
        <f t="shared" si="188"/>
        <v>0</v>
      </c>
      <c r="J244" s="5">
        <f>J245</f>
        <v>563900</v>
      </c>
      <c r="K244" s="5">
        <v>0</v>
      </c>
      <c r="L244" s="5">
        <f t="shared" si="189"/>
        <v>0</v>
      </c>
      <c r="M244" s="5">
        <v>0</v>
      </c>
      <c r="N244" s="17">
        <f t="shared" si="185"/>
        <v>0</v>
      </c>
      <c r="O244" s="5">
        <v>0</v>
      </c>
      <c r="P244" s="17">
        <v>0</v>
      </c>
      <c r="Q244" s="22">
        <f t="shared" si="190"/>
        <v>0</v>
      </c>
      <c r="R244" s="32">
        <v>0</v>
      </c>
      <c r="S244" s="35">
        <f t="shared" si="186"/>
        <v>0</v>
      </c>
      <c r="T244" s="20">
        <v>0</v>
      </c>
    </row>
    <row r="245" spans="1:20" ht="46.8" hidden="1" x14ac:dyDescent="0.25">
      <c r="A245" s="6" t="s">
        <v>172</v>
      </c>
      <c r="B245" s="3" t="s">
        <v>63</v>
      </c>
      <c r="C245" s="3" t="s">
        <v>21</v>
      </c>
      <c r="D245" s="3" t="s">
        <v>184</v>
      </c>
      <c r="E245" s="3" t="s">
        <v>173</v>
      </c>
      <c r="F245" s="5">
        <f>F246</f>
        <v>569654.07999999996</v>
      </c>
      <c r="G245" s="5">
        <f t="shared" si="187"/>
        <v>-5754.0799999999581</v>
      </c>
      <c r="H245" s="5">
        <f>H246</f>
        <v>563900</v>
      </c>
      <c r="I245" s="5">
        <f t="shared" si="188"/>
        <v>0</v>
      </c>
      <c r="J245" s="5">
        <f>J246</f>
        <v>563900</v>
      </c>
      <c r="K245" s="5">
        <v>0</v>
      </c>
      <c r="L245" s="5">
        <f t="shared" si="189"/>
        <v>0</v>
      </c>
      <c r="M245" s="5">
        <v>0</v>
      </c>
      <c r="N245" s="17">
        <f t="shared" si="185"/>
        <v>0</v>
      </c>
      <c r="O245" s="5">
        <v>0</v>
      </c>
      <c r="P245" s="17">
        <v>0</v>
      </c>
      <c r="Q245" s="22">
        <f t="shared" si="190"/>
        <v>0</v>
      </c>
      <c r="R245" s="32">
        <v>0</v>
      </c>
      <c r="S245" s="35">
        <f t="shared" si="186"/>
        <v>0</v>
      </c>
      <c r="T245" s="20">
        <v>0</v>
      </c>
    </row>
    <row r="246" spans="1:20" ht="15.6" hidden="1" x14ac:dyDescent="0.25">
      <c r="A246" s="6" t="s">
        <v>174</v>
      </c>
      <c r="B246" s="3" t="s">
        <v>63</v>
      </c>
      <c r="C246" s="3" t="s">
        <v>21</v>
      </c>
      <c r="D246" s="3" t="s">
        <v>184</v>
      </c>
      <c r="E246" s="3" t="s">
        <v>175</v>
      </c>
      <c r="F246" s="5">
        <v>569654.07999999996</v>
      </c>
      <c r="G246" s="5">
        <f t="shared" si="187"/>
        <v>-5754.0799999999581</v>
      </c>
      <c r="H246" s="5">
        <v>563900</v>
      </c>
      <c r="I246" s="5">
        <f t="shared" si="188"/>
        <v>0</v>
      </c>
      <c r="J246" s="5">
        <v>563900</v>
      </c>
      <c r="K246" s="5">
        <v>0</v>
      </c>
      <c r="L246" s="5">
        <f t="shared" si="189"/>
        <v>0</v>
      </c>
      <c r="M246" s="5">
        <v>0</v>
      </c>
      <c r="N246" s="17">
        <f t="shared" si="185"/>
        <v>0</v>
      </c>
      <c r="O246" s="5">
        <v>0</v>
      </c>
      <c r="P246" s="17">
        <v>0</v>
      </c>
      <c r="Q246" s="22">
        <f t="shared" si="190"/>
        <v>0</v>
      </c>
      <c r="R246" s="32">
        <v>0</v>
      </c>
      <c r="S246" s="35">
        <f t="shared" si="186"/>
        <v>0</v>
      </c>
      <c r="T246" s="20">
        <v>0</v>
      </c>
    </row>
    <row r="247" spans="1:20" ht="78" hidden="1" x14ac:dyDescent="0.25">
      <c r="A247" s="6" t="s">
        <v>185</v>
      </c>
      <c r="B247" s="3" t="s">
        <v>63</v>
      </c>
      <c r="C247" s="3" t="s">
        <v>21</v>
      </c>
      <c r="D247" s="3" t="s">
        <v>186</v>
      </c>
      <c r="E247" s="7" t="s">
        <v>0</v>
      </c>
      <c r="F247" s="5">
        <f>F248</f>
        <v>1855762.38</v>
      </c>
      <c r="G247" s="5">
        <f t="shared" si="187"/>
        <v>0</v>
      </c>
      <c r="H247" s="5">
        <f>H248</f>
        <v>1855762.38</v>
      </c>
      <c r="I247" s="5">
        <f t="shared" si="188"/>
        <v>0</v>
      </c>
      <c r="J247" s="5">
        <f>J248</f>
        <v>1855762.38</v>
      </c>
      <c r="K247" s="5">
        <f t="shared" ref="K247:T247" si="210">K248</f>
        <v>1855762.38</v>
      </c>
      <c r="L247" s="5">
        <f t="shared" si="189"/>
        <v>0</v>
      </c>
      <c r="M247" s="5">
        <f t="shared" si="210"/>
        <v>1855762.38</v>
      </c>
      <c r="N247" s="17">
        <f t="shared" si="185"/>
        <v>0</v>
      </c>
      <c r="O247" s="5">
        <f t="shared" si="210"/>
        <v>1855762.38</v>
      </c>
      <c r="P247" s="17">
        <f t="shared" si="210"/>
        <v>2248449.4</v>
      </c>
      <c r="Q247" s="22">
        <f t="shared" si="190"/>
        <v>0</v>
      </c>
      <c r="R247" s="32">
        <f t="shared" si="210"/>
        <v>2248449.4</v>
      </c>
      <c r="S247" s="35">
        <f t="shared" si="186"/>
        <v>0</v>
      </c>
      <c r="T247" s="20">
        <f t="shared" si="210"/>
        <v>2248449.4</v>
      </c>
    </row>
    <row r="248" spans="1:20" ht="46.8" hidden="1" x14ac:dyDescent="0.25">
      <c r="A248" s="6" t="s">
        <v>172</v>
      </c>
      <c r="B248" s="3" t="s">
        <v>63</v>
      </c>
      <c r="C248" s="3" t="s">
        <v>21</v>
      </c>
      <c r="D248" s="3" t="s">
        <v>186</v>
      </c>
      <c r="E248" s="3" t="s">
        <v>173</v>
      </c>
      <c r="F248" s="5">
        <f>F249</f>
        <v>1855762.38</v>
      </c>
      <c r="G248" s="5">
        <f t="shared" si="187"/>
        <v>0</v>
      </c>
      <c r="H248" s="5">
        <f>H249</f>
        <v>1855762.38</v>
      </c>
      <c r="I248" s="5">
        <f t="shared" si="188"/>
        <v>0</v>
      </c>
      <c r="J248" s="5">
        <f>J249</f>
        <v>1855762.38</v>
      </c>
      <c r="K248" s="5">
        <f t="shared" ref="K248:T248" si="211">K249</f>
        <v>1855762.38</v>
      </c>
      <c r="L248" s="5">
        <f t="shared" si="189"/>
        <v>0</v>
      </c>
      <c r="M248" s="5">
        <f t="shared" si="211"/>
        <v>1855762.38</v>
      </c>
      <c r="N248" s="17">
        <f t="shared" si="185"/>
        <v>0</v>
      </c>
      <c r="O248" s="5">
        <f t="shared" si="211"/>
        <v>1855762.38</v>
      </c>
      <c r="P248" s="17">
        <f t="shared" si="211"/>
        <v>2248449.4</v>
      </c>
      <c r="Q248" s="22">
        <f t="shared" si="190"/>
        <v>0</v>
      </c>
      <c r="R248" s="32">
        <f t="shared" si="211"/>
        <v>2248449.4</v>
      </c>
      <c r="S248" s="35">
        <f t="shared" si="186"/>
        <v>0</v>
      </c>
      <c r="T248" s="20">
        <f t="shared" si="211"/>
        <v>2248449.4</v>
      </c>
    </row>
    <row r="249" spans="1:20" ht="15.6" hidden="1" x14ac:dyDescent="0.25">
      <c r="A249" s="6" t="s">
        <v>174</v>
      </c>
      <c r="B249" s="3" t="s">
        <v>63</v>
      </c>
      <c r="C249" s="3" t="s">
        <v>21</v>
      </c>
      <c r="D249" s="3" t="s">
        <v>186</v>
      </c>
      <c r="E249" s="3" t="s">
        <v>175</v>
      </c>
      <c r="F249" s="5">
        <v>1855762.38</v>
      </c>
      <c r="G249" s="5">
        <f t="shared" si="187"/>
        <v>0</v>
      </c>
      <c r="H249" s="5">
        <v>1855762.38</v>
      </c>
      <c r="I249" s="5">
        <f t="shared" si="188"/>
        <v>0</v>
      </c>
      <c r="J249" s="5">
        <v>1855762.38</v>
      </c>
      <c r="K249" s="5">
        <v>1855762.38</v>
      </c>
      <c r="L249" s="5">
        <f t="shared" si="189"/>
        <v>0</v>
      </c>
      <c r="M249" s="5">
        <v>1855762.38</v>
      </c>
      <c r="N249" s="17">
        <f t="shared" si="185"/>
        <v>0</v>
      </c>
      <c r="O249" s="5">
        <v>1855762.38</v>
      </c>
      <c r="P249" s="17">
        <v>2248449.4</v>
      </c>
      <c r="Q249" s="22">
        <f t="shared" si="190"/>
        <v>0</v>
      </c>
      <c r="R249" s="32">
        <v>2248449.4</v>
      </c>
      <c r="S249" s="35">
        <f t="shared" si="186"/>
        <v>0</v>
      </c>
      <c r="T249" s="20">
        <v>2248449.4</v>
      </c>
    </row>
    <row r="250" spans="1:20" ht="109.2" hidden="1" x14ac:dyDescent="0.25">
      <c r="A250" s="6" t="s">
        <v>187</v>
      </c>
      <c r="B250" s="3" t="s">
        <v>63</v>
      </c>
      <c r="C250" s="3" t="s">
        <v>21</v>
      </c>
      <c r="D250" s="3" t="s">
        <v>188</v>
      </c>
      <c r="E250" s="7" t="s">
        <v>0</v>
      </c>
      <c r="F250" s="5">
        <f>F251</f>
        <v>168440628</v>
      </c>
      <c r="G250" s="5">
        <f t="shared" si="187"/>
        <v>0</v>
      </c>
      <c r="H250" s="5">
        <f>H251</f>
        <v>168440628</v>
      </c>
      <c r="I250" s="5">
        <f t="shared" si="188"/>
        <v>0</v>
      </c>
      <c r="J250" s="5">
        <f>J251</f>
        <v>168440628</v>
      </c>
      <c r="K250" s="5">
        <f t="shared" ref="K250:T250" si="212">K251</f>
        <v>175940628</v>
      </c>
      <c r="L250" s="5">
        <f t="shared" si="189"/>
        <v>0</v>
      </c>
      <c r="M250" s="5">
        <f t="shared" si="212"/>
        <v>175940628</v>
      </c>
      <c r="N250" s="17">
        <f t="shared" si="185"/>
        <v>0</v>
      </c>
      <c r="O250" s="5">
        <f t="shared" si="212"/>
        <v>175940628</v>
      </c>
      <c r="P250" s="17">
        <f t="shared" si="212"/>
        <v>175940628</v>
      </c>
      <c r="Q250" s="22">
        <f t="shared" si="190"/>
        <v>0</v>
      </c>
      <c r="R250" s="32">
        <f t="shared" si="212"/>
        <v>175940628</v>
      </c>
      <c r="S250" s="35">
        <f t="shared" si="186"/>
        <v>0</v>
      </c>
      <c r="T250" s="20">
        <f t="shared" si="212"/>
        <v>175940628</v>
      </c>
    </row>
    <row r="251" spans="1:20" ht="46.8" hidden="1" x14ac:dyDescent="0.25">
      <c r="A251" s="6" t="s">
        <v>172</v>
      </c>
      <c r="B251" s="3" t="s">
        <v>63</v>
      </c>
      <c r="C251" s="3" t="s">
        <v>21</v>
      </c>
      <c r="D251" s="3" t="s">
        <v>188</v>
      </c>
      <c r="E251" s="3" t="s">
        <v>173</v>
      </c>
      <c r="F251" s="5">
        <f>F252</f>
        <v>168440628</v>
      </c>
      <c r="G251" s="5">
        <f t="shared" si="187"/>
        <v>0</v>
      </c>
      <c r="H251" s="5">
        <f>H252</f>
        <v>168440628</v>
      </c>
      <c r="I251" s="5">
        <f t="shared" si="188"/>
        <v>0</v>
      </c>
      <c r="J251" s="5">
        <f>J252</f>
        <v>168440628</v>
      </c>
      <c r="K251" s="5">
        <f t="shared" ref="K251:T251" si="213">K252</f>
        <v>175940628</v>
      </c>
      <c r="L251" s="5">
        <f t="shared" si="189"/>
        <v>0</v>
      </c>
      <c r="M251" s="5">
        <f t="shared" si="213"/>
        <v>175940628</v>
      </c>
      <c r="N251" s="17">
        <f t="shared" si="185"/>
        <v>0</v>
      </c>
      <c r="O251" s="5">
        <f t="shared" si="213"/>
        <v>175940628</v>
      </c>
      <c r="P251" s="17">
        <f t="shared" si="213"/>
        <v>175940628</v>
      </c>
      <c r="Q251" s="22">
        <f t="shared" si="190"/>
        <v>0</v>
      </c>
      <c r="R251" s="32">
        <f t="shared" si="213"/>
        <v>175940628</v>
      </c>
      <c r="S251" s="35">
        <f t="shared" si="186"/>
        <v>0</v>
      </c>
      <c r="T251" s="20">
        <f t="shared" si="213"/>
        <v>175940628</v>
      </c>
    </row>
    <row r="252" spans="1:20" ht="15.6" hidden="1" x14ac:dyDescent="0.25">
      <c r="A252" s="6" t="s">
        <v>174</v>
      </c>
      <c r="B252" s="3" t="s">
        <v>63</v>
      </c>
      <c r="C252" s="3" t="s">
        <v>21</v>
      </c>
      <c r="D252" s="3" t="s">
        <v>188</v>
      </c>
      <c r="E252" s="3" t="s">
        <v>175</v>
      </c>
      <c r="F252" s="5">
        <v>168440628</v>
      </c>
      <c r="G252" s="5">
        <f t="shared" si="187"/>
        <v>0</v>
      </c>
      <c r="H252" s="5">
        <v>168440628</v>
      </c>
      <c r="I252" s="5">
        <f t="shared" si="188"/>
        <v>0</v>
      </c>
      <c r="J252" s="5">
        <v>168440628</v>
      </c>
      <c r="K252" s="5">
        <v>175940628</v>
      </c>
      <c r="L252" s="5">
        <f t="shared" si="189"/>
        <v>0</v>
      </c>
      <c r="M252" s="5">
        <v>175940628</v>
      </c>
      <c r="N252" s="17">
        <f t="shared" si="185"/>
        <v>0</v>
      </c>
      <c r="O252" s="5">
        <v>175940628</v>
      </c>
      <c r="P252" s="17">
        <v>175940628</v>
      </c>
      <c r="Q252" s="22">
        <f t="shared" si="190"/>
        <v>0</v>
      </c>
      <c r="R252" s="32">
        <v>175940628</v>
      </c>
      <c r="S252" s="35">
        <f t="shared" si="186"/>
        <v>0</v>
      </c>
      <c r="T252" s="20">
        <v>175940628</v>
      </c>
    </row>
    <row r="253" spans="1:20" ht="140.4" x14ac:dyDescent="0.25">
      <c r="A253" s="6" t="s">
        <v>176</v>
      </c>
      <c r="B253" s="3" t="s">
        <v>63</v>
      </c>
      <c r="C253" s="3" t="s">
        <v>21</v>
      </c>
      <c r="D253" s="3" t="s">
        <v>177</v>
      </c>
      <c r="E253" s="7" t="s">
        <v>0</v>
      </c>
      <c r="F253" s="5">
        <f>F254+F256</f>
        <v>2956800</v>
      </c>
      <c r="G253" s="5">
        <f t="shared" si="187"/>
        <v>0</v>
      </c>
      <c r="H253" s="5">
        <f>H254+H256</f>
        <v>2956800</v>
      </c>
      <c r="I253" s="5">
        <f t="shared" si="188"/>
        <v>-8000</v>
      </c>
      <c r="J253" s="5">
        <f>J254+J256</f>
        <v>2948800</v>
      </c>
      <c r="K253" s="5">
        <f t="shared" ref="K253:P253" si="214">K254+K256</f>
        <v>2956800</v>
      </c>
      <c r="L253" s="5">
        <f t="shared" si="189"/>
        <v>0</v>
      </c>
      <c r="M253" s="5">
        <f t="shared" ref="M253:O253" si="215">M254+M256</f>
        <v>2956800</v>
      </c>
      <c r="N253" s="17">
        <f t="shared" si="185"/>
        <v>0</v>
      </c>
      <c r="O253" s="5">
        <f t="shared" si="215"/>
        <v>2956800</v>
      </c>
      <c r="P253" s="17">
        <f t="shared" si="214"/>
        <v>2956800</v>
      </c>
      <c r="Q253" s="22">
        <f t="shared" si="190"/>
        <v>0</v>
      </c>
      <c r="R253" s="32">
        <f t="shared" ref="R253:T253" si="216">R254+R256</f>
        <v>2956800</v>
      </c>
      <c r="S253" s="35">
        <f t="shared" si="186"/>
        <v>0</v>
      </c>
      <c r="T253" s="20">
        <f t="shared" si="216"/>
        <v>2956800</v>
      </c>
    </row>
    <row r="254" spans="1:20" ht="31.2" hidden="1" x14ac:dyDescent="0.25">
      <c r="A254" s="6" t="s">
        <v>189</v>
      </c>
      <c r="B254" s="3" t="s">
        <v>63</v>
      </c>
      <c r="C254" s="3" t="s">
        <v>21</v>
      </c>
      <c r="D254" s="3" t="s">
        <v>177</v>
      </c>
      <c r="E254" s="3" t="s">
        <v>190</v>
      </c>
      <c r="F254" s="5">
        <f>F255</f>
        <v>831600</v>
      </c>
      <c r="G254" s="5">
        <f t="shared" si="187"/>
        <v>0</v>
      </c>
      <c r="H254" s="5">
        <f>H255</f>
        <v>831600</v>
      </c>
      <c r="I254" s="5">
        <f t="shared" si="188"/>
        <v>0</v>
      </c>
      <c r="J254" s="5">
        <f>J255</f>
        <v>831600</v>
      </c>
      <c r="K254" s="5">
        <f t="shared" ref="K254:T254" si="217">K255</f>
        <v>831600</v>
      </c>
      <c r="L254" s="5">
        <f t="shared" si="189"/>
        <v>0</v>
      </c>
      <c r="M254" s="5">
        <f t="shared" si="217"/>
        <v>831600</v>
      </c>
      <c r="N254" s="17">
        <f t="shared" si="185"/>
        <v>0</v>
      </c>
      <c r="O254" s="5">
        <f t="shared" si="217"/>
        <v>831600</v>
      </c>
      <c r="P254" s="17">
        <f t="shared" si="217"/>
        <v>831600</v>
      </c>
      <c r="Q254" s="22">
        <f t="shared" si="190"/>
        <v>0</v>
      </c>
      <c r="R254" s="32">
        <f t="shared" si="217"/>
        <v>831600</v>
      </c>
      <c r="S254" s="35">
        <f t="shared" si="186"/>
        <v>0</v>
      </c>
      <c r="T254" s="20">
        <f t="shared" si="217"/>
        <v>831600</v>
      </c>
    </row>
    <row r="255" spans="1:20" ht="31.2" hidden="1" x14ac:dyDescent="0.25">
      <c r="A255" s="6" t="s">
        <v>191</v>
      </c>
      <c r="B255" s="3" t="s">
        <v>63</v>
      </c>
      <c r="C255" s="3" t="s">
        <v>21</v>
      </c>
      <c r="D255" s="3" t="s">
        <v>177</v>
      </c>
      <c r="E255" s="3" t="s">
        <v>192</v>
      </c>
      <c r="F255" s="5">
        <v>831600</v>
      </c>
      <c r="G255" s="5">
        <f t="shared" si="187"/>
        <v>0</v>
      </c>
      <c r="H255" s="5">
        <v>831600</v>
      </c>
      <c r="I255" s="5">
        <f t="shared" si="188"/>
        <v>0</v>
      </c>
      <c r="J255" s="5">
        <v>831600</v>
      </c>
      <c r="K255" s="5">
        <v>831600</v>
      </c>
      <c r="L255" s="5">
        <f t="shared" si="189"/>
        <v>0</v>
      </c>
      <c r="M255" s="5">
        <v>831600</v>
      </c>
      <c r="N255" s="17">
        <f t="shared" si="185"/>
        <v>0</v>
      </c>
      <c r="O255" s="5">
        <v>831600</v>
      </c>
      <c r="P255" s="17">
        <v>831600</v>
      </c>
      <c r="Q255" s="22">
        <f t="shared" si="190"/>
        <v>0</v>
      </c>
      <c r="R255" s="32">
        <v>831600</v>
      </c>
      <c r="S255" s="35">
        <f t="shared" si="186"/>
        <v>0</v>
      </c>
      <c r="T255" s="20">
        <v>831600</v>
      </c>
    </row>
    <row r="256" spans="1:20" ht="46.8" x14ac:dyDescent="0.25">
      <c r="A256" s="6" t="s">
        <v>172</v>
      </c>
      <c r="B256" s="3" t="s">
        <v>63</v>
      </c>
      <c r="C256" s="3" t="s">
        <v>21</v>
      </c>
      <c r="D256" s="3" t="s">
        <v>177</v>
      </c>
      <c r="E256" s="3" t="s">
        <v>173</v>
      </c>
      <c r="F256" s="5">
        <f>F257</f>
        <v>2125200</v>
      </c>
      <c r="G256" s="5">
        <f t="shared" si="187"/>
        <v>0</v>
      </c>
      <c r="H256" s="5">
        <f>H257</f>
        <v>2125200</v>
      </c>
      <c r="I256" s="5">
        <f t="shared" si="188"/>
        <v>-8000</v>
      </c>
      <c r="J256" s="5">
        <f>J257</f>
        <v>2117200</v>
      </c>
      <c r="K256" s="5">
        <f t="shared" ref="K256:T256" si="218">K257</f>
        <v>2125200</v>
      </c>
      <c r="L256" s="5">
        <f t="shared" si="189"/>
        <v>0</v>
      </c>
      <c r="M256" s="5">
        <f t="shared" si="218"/>
        <v>2125200</v>
      </c>
      <c r="N256" s="17">
        <f t="shared" si="185"/>
        <v>0</v>
      </c>
      <c r="O256" s="5">
        <f t="shared" si="218"/>
        <v>2125200</v>
      </c>
      <c r="P256" s="17">
        <f t="shared" si="218"/>
        <v>2125200</v>
      </c>
      <c r="Q256" s="22">
        <f t="shared" si="190"/>
        <v>0</v>
      </c>
      <c r="R256" s="32">
        <f t="shared" si="218"/>
        <v>2125200</v>
      </c>
      <c r="S256" s="35">
        <f t="shared" si="186"/>
        <v>0</v>
      </c>
      <c r="T256" s="20">
        <f t="shared" si="218"/>
        <v>2125200</v>
      </c>
    </row>
    <row r="257" spans="1:20" ht="15.6" x14ac:dyDescent="0.25">
      <c r="A257" s="6" t="s">
        <v>174</v>
      </c>
      <c r="B257" s="3" t="s">
        <v>63</v>
      </c>
      <c r="C257" s="3" t="s">
        <v>21</v>
      </c>
      <c r="D257" s="3" t="s">
        <v>177</v>
      </c>
      <c r="E257" s="3" t="s">
        <v>175</v>
      </c>
      <c r="F257" s="5">
        <v>2125200</v>
      </c>
      <c r="G257" s="5">
        <f t="shared" si="187"/>
        <v>0</v>
      </c>
      <c r="H257" s="5">
        <v>2125200</v>
      </c>
      <c r="I257" s="5">
        <f t="shared" si="188"/>
        <v>-8000</v>
      </c>
      <c r="J257" s="5">
        <v>2117200</v>
      </c>
      <c r="K257" s="5">
        <v>2125200</v>
      </c>
      <c r="L257" s="5">
        <f t="shared" si="189"/>
        <v>0</v>
      </c>
      <c r="M257" s="5">
        <v>2125200</v>
      </c>
      <c r="N257" s="17">
        <f t="shared" si="185"/>
        <v>0</v>
      </c>
      <c r="O257" s="5">
        <v>2125200</v>
      </c>
      <c r="P257" s="17">
        <v>2125200</v>
      </c>
      <c r="Q257" s="22">
        <f t="shared" si="190"/>
        <v>0</v>
      </c>
      <c r="R257" s="32">
        <v>2125200</v>
      </c>
      <c r="S257" s="35">
        <f t="shared" si="186"/>
        <v>0</v>
      </c>
      <c r="T257" s="20">
        <v>2125200</v>
      </c>
    </row>
    <row r="258" spans="1:20" ht="140.4" hidden="1" x14ac:dyDescent="0.25">
      <c r="A258" s="6" t="s">
        <v>193</v>
      </c>
      <c r="B258" s="3" t="s">
        <v>63</v>
      </c>
      <c r="C258" s="3" t="s">
        <v>21</v>
      </c>
      <c r="D258" s="3" t="s">
        <v>194</v>
      </c>
      <c r="E258" s="7" t="s">
        <v>0</v>
      </c>
      <c r="F258" s="5">
        <f>F259</f>
        <v>12342960</v>
      </c>
      <c r="G258" s="5">
        <f t="shared" si="187"/>
        <v>-12342960</v>
      </c>
      <c r="H258" s="5">
        <f>H259</f>
        <v>0</v>
      </c>
      <c r="I258" s="5">
        <f t="shared" si="188"/>
        <v>0</v>
      </c>
      <c r="J258" s="5">
        <f>J259</f>
        <v>0</v>
      </c>
      <c r="K258" s="5">
        <f t="shared" ref="K258:T258" si="219">K259</f>
        <v>11874240</v>
      </c>
      <c r="L258" s="5">
        <f t="shared" si="189"/>
        <v>-11874240</v>
      </c>
      <c r="M258" s="5">
        <f t="shared" si="219"/>
        <v>0</v>
      </c>
      <c r="N258" s="17">
        <f t="shared" si="185"/>
        <v>0</v>
      </c>
      <c r="O258" s="5">
        <f t="shared" si="219"/>
        <v>0</v>
      </c>
      <c r="P258" s="17">
        <f t="shared" si="219"/>
        <v>11874240</v>
      </c>
      <c r="Q258" s="22">
        <f t="shared" si="190"/>
        <v>-11874240</v>
      </c>
      <c r="R258" s="32">
        <f t="shared" si="219"/>
        <v>0</v>
      </c>
      <c r="S258" s="35">
        <f t="shared" si="186"/>
        <v>0</v>
      </c>
      <c r="T258" s="20">
        <f t="shared" si="219"/>
        <v>0</v>
      </c>
    </row>
    <row r="259" spans="1:20" ht="46.8" hidden="1" x14ac:dyDescent="0.25">
      <c r="A259" s="6" t="s">
        <v>172</v>
      </c>
      <c r="B259" s="3" t="s">
        <v>63</v>
      </c>
      <c r="C259" s="3" t="s">
        <v>21</v>
      </c>
      <c r="D259" s="3" t="s">
        <v>194</v>
      </c>
      <c r="E259" s="3" t="s">
        <v>173</v>
      </c>
      <c r="F259" s="5">
        <f>F260</f>
        <v>12342960</v>
      </c>
      <c r="G259" s="5">
        <f t="shared" si="187"/>
        <v>-12342960</v>
      </c>
      <c r="H259" s="5">
        <f>H260</f>
        <v>0</v>
      </c>
      <c r="I259" s="5">
        <f t="shared" si="188"/>
        <v>0</v>
      </c>
      <c r="J259" s="5">
        <f>J260</f>
        <v>0</v>
      </c>
      <c r="K259" s="5">
        <f t="shared" ref="K259:T259" si="220">K260</f>
        <v>11874240</v>
      </c>
      <c r="L259" s="5">
        <f t="shared" si="189"/>
        <v>-11874240</v>
      </c>
      <c r="M259" s="5">
        <f t="shared" si="220"/>
        <v>0</v>
      </c>
      <c r="N259" s="17">
        <f t="shared" si="185"/>
        <v>0</v>
      </c>
      <c r="O259" s="5">
        <f t="shared" si="220"/>
        <v>0</v>
      </c>
      <c r="P259" s="17">
        <f t="shared" si="220"/>
        <v>11874240</v>
      </c>
      <c r="Q259" s="22">
        <f t="shared" si="190"/>
        <v>-11874240</v>
      </c>
      <c r="R259" s="32">
        <f t="shared" si="220"/>
        <v>0</v>
      </c>
      <c r="S259" s="35">
        <f t="shared" si="186"/>
        <v>0</v>
      </c>
      <c r="T259" s="20">
        <f t="shared" si="220"/>
        <v>0</v>
      </c>
    </row>
    <row r="260" spans="1:20" ht="15.6" hidden="1" x14ac:dyDescent="0.25">
      <c r="A260" s="6" t="s">
        <v>174</v>
      </c>
      <c r="B260" s="3" t="s">
        <v>63</v>
      </c>
      <c r="C260" s="3" t="s">
        <v>21</v>
      </c>
      <c r="D260" s="3" t="s">
        <v>194</v>
      </c>
      <c r="E260" s="3" t="s">
        <v>175</v>
      </c>
      <c r="F260" s="5">
        <v>12342960</v>
      </c>
      <c r="G260" s="5">
        <f t="shared" si="187"/>
        <v>-12342960</v>
      </c>
      <c r="H260" s="5">
        <v>0</v>
      </c>
      <c r="I260" s="5">
        <f t="shared" si="188"/>
        <v>0</v>
      </c>
      <c r="J260" s="5">
        <v>0</v>
      </c>
      <c r="K260" s="5">
        <v>11874240</v>
      </c>
      <c r="L260" s="5">
        <f t="shared" si="189"/>
        <v>-11874240</v>
      </c>
      <c r="M260" s="5">
        <v>0</v>
      </c>
      <c r="N260" s="17">
        <f t="shared" si="185"/>
        <v>0</v>
      </c>
      <c r="O260" s="5">
        <v>0</v>
      </c>
      <c r="P260" s="17">
        <v>11874240</v>
      </c>
      <c r="Q260" s="22">
        <f t="shared" si="190"/>
        <v>-11874240</v>
      </c>
      <c r="R260" s="32">
        <v>0</v>
      </c>
      <c r="S260" s="35">
        <f t="shared" si="186"/>
        <v>0</v>
      </c>
      <c r="T260" s="20">
        <v>0</v>
      </c>
    </row>
    <row r="261" spans="1:20" ht="15.6" x14ac:dyDescent="0.25">
      <c r="A261" s="6" t="s">
        <v>195</v>
      </c>
      <c r="B261" s="3" t="s">
        <v>63</v>
      </c>
      <c r="C261" s="3" t="s">
        <v>21</v>
      </c>
      <c r="D261" s="3" t="s">
        <v>196</v>
      </c>
      <c r="E261" s="7" t="s">
        <v>0</v>
      </c>
      <c r="F261" s="5">
        <f>F262</f>
        <v>39402623.390000001</v>
      </c>
      <c r="G261" s="5">
        <f t="shared" si="187"/>
        <v>6482932.950000003</v>
      </c>
      <c r="H261" s="5">
        <f>H262</f>
        <v>45885556.340000004</v>
      </c>
      <c r="I261" s="5">
        <f t="shared" si="188"/>
        <v>1611031.4599999934</v>
      </c>
      <c r="J261" s="5">
        <f>J262</f>
        <v>47496587.799999997</v>
      </c>
      <c r="K261" s="5">
        <f t="shared" ref="K261:T261" si="221">K262</f>
        <v>17821348.010000002</v>
      </c>
      <c r="L261" s="5">
        <f t="shared" si="189"/>
        <v>0</v>
      </c>
      <c r="M261" s="5">
        <f t="shared" si="221"/>
        <v>17821348.010000002</v>
      </c>
      <c r="N261" s="17">
        <f t="shared" si="185"/>
        <v>0</v>
      </c>
      <c r="O261" s="5">
        <f t="shared" si="221"/>
        <v>17821348.010000002</v>
      </c>
      <c r="P261" s="17">
        <f t="shared" si="221"/>
        <v>19421885.690000001</v>
      </c>
      <c r="Q261" s="22">
        <f t="shared" si="190"/>
        <v>0</v>
      </c>
      <c r="R261" s="32">
        <f t="shared" si="221"/>
        <v>19421885.690000001</v>
      </c>
      <c r="S261" s="35">
        <f t="shared" si="186"/>
        <v>0</v>
      </c>
      <c r="T261" s="20">
        <f t="shared" si="221"/>
        <v>19421885.690000001</v>
      </c>
    </row>
    <row r="262" spans="1:20" ht="46.8" x14ac:dyDescent="0.25">
      <c r="A262" s="6" t="s">
        <v>172</v>
      </c>
      <c r="B262" s="3" t="s">
        <v>63</v>
      </c>
      <c r="C262" s="3" t="s">
        <v>21</v>
      </c>
      <c r="D262" s="3" t="s">
        <v>196</v>
      </c>
      <c r="E262" s="3" t="s">
        <v>173</v>
      </c>
      <c r="F262" s="5">
        <f>F263</f>
        <v>39402623.390000001</v>
      </c>
      <c r="G262" s="5">
        <f t="shared" si="187"/>
        <v>6482932.950000003</v>
      </c>
      <c r="H262" s="5">
        <f>H263</f>
        <v>45885556.340000004</v>
      </c>
      <c r="I262" s="5">
        <f t="shared" si="188"/>
        <v>1611031.4599999934</v>
      </c>
      <c r="J262" s="5">
        <f>J263</f>
        <v>47496587.799999997</v>
      </c>
      <c r="K262" s="5">
        <f t="shared" ref="K262:T262" si="222">K263</f>
        <v>17821348.010000002</v>
      </c>
      <c r="L262" s="5">
        <f t="shared" si="189"/>
        <v>0</v>
      </c>
      <c r="M262" s="5">
        <f t="shared" si="222"/>
        <v>17821348.010000002</v>
      </c>
      <c r="N262" s="17">
        <f t="shared" si="185"/>
        <v>0</v>
      </c>
      <c r="O262" s="5">
        <f t="shared" si="222"/>
        <v>17821348.010000002</v>
      </c>
      <c r="P262" s="17">
        <f t="shared" si="222"/>
        <v>19421885.690000001</v>
      </c>
      <c r="Q262" s="22">
        <f t="shared" si="190"/>
        <v>0</v>
      </c>
      <c r="R262" s="32">
        <f t="shared" si="222"/>
        <v>19421885.690000001</v>
      </c>
      <c r="S262" s="35">
        <f t="shared" si="186"/>
        <v>0</v>
      </c>
      <c r="T262" s="20">
        <f t="shared" si="222"/>
        <v>19421885.690000001</v>
      </c>
    </row>
    <row r="263" spans="1:20" ht="15.6" x14ac:dyDescent="0.25">
      <c r="A263" s="6" t="s">
        <v>174</v>
      </c>
      <c r="B263" s="3" t="s">
        <v>63</v>
      </c>
      <c r="C263" s="3" t="s">
        <v>21</v>
      </c>
      <c r="D263" s="3" t="s">
        <v>196</v>
      </c>
      <c r="E263" s="3" t="s">
        <v>175</v>
      </c>
      <c r="F263" s="5">
        <v>39402623.390000001</v>
      </c>
      <c r="G263" s="5">
        <f t="shared" si="187"/>
        <v>6482932.950000003</v>
      </c>
      <c r="H263" s="5">
        <v>45885556.340000004</v>
      </c>
      <c r="I263" s="5">
        <f t="shared" si="188"/>
        <v>1611031.4599999934</v>
      </c>
      <c r="J263" s="5">
        <v>47496587.799999997</v>
      </c>
      <c r="K263" s="5">
        <v>17821348.010000002</v>
      </c>
      <c r="L263" s="5">
        <f t="shared" si="189"/>
        <v>0</v>
      </c>
      <c r="M263" s="5">
        <v>17821348.010000002</v>
      </c>
      <c r="N263" s="17">
        <f t="shared" si="185"/>
        <v>0</v>
      </c>
      <c r="O263" s="5">
        <v>17821348.010000002</v>
      </c>
      <c r="P263" s="17">
        <v>19421885.690000001</v>
      </c>
      <c r="Q263" s="22">
        <f t="shared" si="190"/>
        <v>0</v>
      </c>
      <c r="R263" s="32">
        <v>19421885.690000001</v>
      </c>
      <c r="S263" s="35">
        <f t="shared" si="186"/>
        <v>0</v>
      </c>
      <c r="T263" s="20">
        <v>19421885.690000001</v>
      </c>
    </row>
    <row r="264" spans="1:20" ht="46.8" hidden="1" x14ac:dyDescent="0.25">
      <c r="A264" s="6" t="s">
        <v>87</v>
      </c>
      <c r="B264" s="3" t="s">
        <v>63</v>
      </c>
      <c r="C264" s="3" t="s">
        <v>21</v>
      </c>
      <c r="D264" s="3" t="s">
        <v>197</v>
      </c>
      <c r="E264" s="7" t="s">
        <v>0</v>
      </c>
      <c r="F264" s="5">
        <f>F265</f>
        <v>68000</v>
      </c>
      <c r="G264" s="5">
        <f t="shared" si="187"/>
        <v>0</v>
      </c>
      <c r="H264" s="5">
        <f>H265</f>
        <v>68000</v>
      </c>
      <c r="I264" s="5">
        <f t="shared" si="188"/>
        <v>0</v>
      </c>
      <c r="J264" s="5">
        <f>J265</f>
        <v>68000</v>
      </c>
      <c r="K264" s="5">
        <v>0</v>
      </c>
      <c r="L264" s="5">
        <f t="shared" si="189"/>
        <v>0</v>
      </c>
      <c r="M264" s="5">
        <v>0</v>
      </c>
      <c r="N264" s="17">
        <f t="shared" si="185"/>
        <v>0</v>
      </c>
      <c r="O264" s="5">
        <v>0</v>
      </c>
      <c r="P264" s="17">
        <v>0</v>
      </c>
      <c r="Q264" s="22">
        <f t="shared" si="190"/>
        <v>0</v>
      </c>
      <c r="R264" s="32">
        <v>0</v>
      </c>
      <c r="S264" s="35">
        <f t="shared" si="186"/>
        <v>0</v>
      </c>
      <c r="T264" s="20">
        <v>0</v>
      </c>
    </row>
    <row r="265" spans="1:20" ht="46.8" hidden="1" x14ac:dyDescent="0.25">
      <c r="A265" s="6" t="s">
        <v>172</v>
      </c>
      <c r="B265" s="3" t="s">
        <v>63</v>
      </c>
      <c r="C265" s="3" t="s">
        <v>21</v>
      </c>
      <c r="D265" s="3" t="s">
        <v>197</v>
      </c>
      <c r="E265" s="3" t="s">
        <v>173</v>
      </c>
      <c r="F265" s="5">
        <f>F266</f>
        <v>68000</v>
      </c>
      <c r="G265" s="5">
        <f t="shared" si="187"/>
        <v>0</v>
      </c>
      <c r="H265" s="5">
        <f>H266</f>
        <v>68000</v>
      </c>
      <c r="I265" s="5">
        <f t="shared" si="188"/>
        <v>0</v>
      </c>
      <c r="J265" s="5">
        <f>J266</f>
        <v>68000</v>
      </c>
      <c r="K265" s="5">
        <v>0</v>
      </c>
      <c r="L265" s="5">
        <f t="shared" si="189"/>
        <v>0</v>
      </c>
      <c r="M265" s="5">
        <v>0</v>
      </c>
      <c r="N265" s="17">
        <f t="shared" si="185"/>
        <v>0</v>
      </c>
      <c r="O265" s="5">
        <v>0</v>
      </c>
      <c r="P265" s="17">
        <v>0</v>
      </c>
      <c r="Q265" s="22">
        <f t="shared" si="190"/>
        <v>0</v>
      </c>
      <c r="R265" s="32">
        <v>0</v>
      </c>
      <c r="S265" s="35">
        <f t="shared" si="186"/>
        <v>0</v>
      </c>
      <c r="T265" s="20">
        <v>0</v>
      </c>
    </row>
    <row r="266" spans="1:20" ht="15.6" hidden="1" x14ac:dyDescent="0.25">
      <c r="A266" s="6" t="s">
        <v>174</v>
      </c>
      <c r="B266" s="3" t="s">
        <v>63</v>
      </c>
      <c r="C266" s="3" t="s">
        <v>21</v>
      </c>
      <c r="D266" s="3" t="s">
        <v>197</v>
      </c>
      <c r="E266" s="3" t="s">
        <v>175</v>
      </c>
      <c r="F266" s="5">
        <v>68000</v>
      </c>
      <c r="G266" s="5">
        <f t="shared" si="187"/>
        <v>0</v>
      </c>
      <c r="H266" s="5">
        <v>68000</v>
      </c>
      <c r="I266" s="5">
        <f t="shared" si="188"/>
        <v>0</v>
      </c>
      <c r="J266" s="5">
        <v>68000</v>
      </c>
      <c r="K266" s="5">
        <v>0</v>
      </c>
      <c r="L266" s="5">
        <f t="shared" si="189"/>
        <v>0</v>
      </c>
      <c r="M266" s="5">
        <v>0</v>
      </c>
      <c r="N266" s="17">
        <f t="shared" si="185"/>
        <v>0</v>
      </c>
      <c r="O266" s="5">
        <v>0</v>
      </c>
      <c r="P266" s="17">
        <v>0</v>
      </c>
      <c r="Q266" s="22">
        <f t="shared" si="190"/>
        <v>0</v>
      </c>
      <c r="R266" s="32">
        <v>0</v>
      </c>
      <c r="S266" s="35">
        <f t="shared" si="186"/>
        <v>0</v>
      </c>
      <c r="T266" s="20">
        <v>0</v>
      </c>
    </row>
    <row r="267" spans="1:20" ht="31.2" hidden="1" x14ac:dyDescent="0.25">
      <c r="A267" s="6" t="s">
        <v>198</v>
      </c>
      <c r="B267" s="3" t="s">
        <v>63</v>
      </c>
      <c r="C267" s="3" t="s">
        <v>21</v>
      </c>
      <c r="D267" s="3" t="s">
        <v>199</v>
      </c>
      <c r="E267" s="7" t="s">
        <v>0</v>
      </c>
      <c r="F267" s="5">
        <f>F268</f>
        <v>5236000</v>
      </c>
      <c r="G267" s="5">
        <f t="shared" si="187"/>
        <v>0</v>
      </c>
      <c r="H267" s="5">
        <f>H268</f>
        <v>5236000</v>
      </c>
      <c r="I267" s="5">
        <f t="shared" si="188"/>
        <v>0</v>
      </c>
      <c r="J267" s="5">
        <f>J268</f>
        <v>5236000</v>
      </c>
      <c r="K267" s="5">
        <f t="shared" ref="K267:T267" si="223">K268</f>
        <v>5236000</v>
      </c>
      <c r="L267" s="5">
        <f t="shared" si="189"/>
        <v>0</v>
      </c>
      <c r="M267" s="5">
        <f t="shared" si="223"/>
        <v>5236000</v>
      </c>
      <c r="N267" s="17">
        <f t="shared" si="185"/>
        <v>0</v>
      </c>
      <c r="O267" s="5">
        <f t="shared" si="223"/>
        <v>5236000</v>
      </c>
      <c r="P267" s="17">
        <f t="shared" si="223"/>
        <v>5236000</v>
      </c>
      <c r="Q267" s="22">
        <f t="shared" si="190"/>
        <v>0</v>
      </c>
      <c r="R267" s="32">
        <f t="shared" si="223"/>
        <v>5236000</v>
      </c>
      <c r="S267" s="35">
        <f t="shared" si="186"/>
        <v>0</v>
      </c>
      <c r="T267" s="20">
        <f t="shared" si="223"/>
        <v>5236000</v>
      </c>
    </row>
    <row r="268" spans="1:20" ht="46.8" hidden="1" x14ac:dyDescent="0.25">
      <c r="A268" s="6" t="s">
        <v>172</v>
      </c>
      <c r="B268" s="3" t="s">
        <v>63</v>
      </c>
      <c r="C268" s="3" t="s">
        <v>21</v>
      </c>
      <c r="D268" s="3" t="s">
        <v>199</v>
      </c>
      <c r="E268" s="3" t="s">
        <v>173</v>
      </c>
      <c r="F268" s="5">
        <f>F269</f>
        <v>5236000</v>
      </c>
      <c r="G268" s="5">
        <f t="shared" si="187"/>
        <v>0</v>
      </c>
      <c r="H268" s="5">
        <f>H269</f>
        <v>5236000</v>
      </c>
      <c r="I268" s="5">
        <f t="shared" si="188"/>
        <v>0</v>
      </c>
      <c r="J268" s="5">
        <f>J269</f>
        <v>5236000</v>
      </c>
      <c r="K268" s="5">
        <f t="shared" ref="K268:T268" si="224">K269</f>
        <v>5236000</v>
      </c>
      <c r="L268" s="5">
        <f t="shared" si="189"/>
        <v>0</v>
      </c>
      <c r="M268" s="5">
        <f t="shared" si="224"/>
        <v>5236000</v>
      </c>
      <c r="N268" s="17">
        <f t="shared" si="185"/>
        <v>0</v>
      </c>
      <c r="O268" s="5">
        <f t="shared" si="224"/>
        <v>5236000</v>
      </c>
      <c r="P268" s="17">
        <f t="shared" si="224"/>
        <v>5236000</v>
      </c>
      <c r="Q268" s="22">
        <f t="shared" si="190"/>
        <v>0</v>
      </c>
      <c r="R268" s="32">
        <f t="shared" si="224"/>
        <v>5236000</v>
      </c>
      <c r="S268" s="35">
        <f t="shared" si="186"/>
        <v>0</v>
      </c>
      <c r="T268" s="20">
        <f t="shared" si="224"/>
        <v>5236000</v>
      </c>
    </row>
    <row r="269" spans="1:20" ht="15.6" hidden="1" x14ac:dyDescent="0.25">
      <c r="A269" s="6" t="s">
        <v>174</v>
      </c>
      <c r="B269" s="3" t="s">
        <v>63</v>
      </c>
      <c r="C269" s="3" t="s">
        <v>21</v>
      </c>
      <c r="D269" s="3" t="s">
        <v>199</v>
      </c>
      <c r="E269" s="3" t="s">
        <v>175</v>
      </c>
      <c r="F269" s="5">
        <v>5236000</v>
      </c>
      <c r="G269" s="5">
        <f t="shared" si="187"/>
        <v>0</v>
      </c>
      <c r="H269" s="5">
        <v>5236000</v>
      </c>
      <c r="I269" s="5">
        <f t="shared" si="188"/>
        <v>0</v>
      </c>
      <c r="J269" s="5">
        <v>5236000</v>
      </c>
      <c r="K269" s="5">
        <v>5236000</v>
      </c>
      <c r="L269" s="5">
        <f t="shared" si="189"/>
        <v>0</v>
      </c>
      <c r="M269" s="5">
        <v>5236000</v>
      </c>
      <c r="N269" s="17">
        <f t="shared" si="185"/>
        <v>0</v>
      </c>
      <c r="O269" s="5">
        <v>5236000</v>
      </c>
      <c r="P269" s="17">
        <v>5236000</v>
      </c>
      <c r="Q269" s="22">
        <f t="shared" si="190"/>
        <v>0</v>
      </c>
      <c r="R269" s="32">
        <v>5236000</v>
      </c>
      <c r="S269" s="35">
        <f t="shared" si="186"/>
        <v>0</v>
      </c>
      <c r="T269" s="20">
        <v>5236000</v>
      </c>
    </row>
    <row r="270" spans="1:20" ht="31.2" hidden="1" x14ac:dyDescent="0.25">
      <c r="A270" s="6" t="s">
        <v>200</v>
      </c>
      <c r="B270" s="3" t="s">
        <v>63</v>
      </c>
      <c r="C270" s="3" t="s">
        <v>21</v>
      </c>
      <c r="D270" s="3" t="s">
        <v>201</v>
      </c>
      <c r="E270" s="7" t="s">
        <v>0</v>
      </c>
      <c r="F270" s="5">
        <f>F271</f>
        <v>40000</v>
      </c>
      <c r="G270" s="5">
        <f t="shared" si="187"/>
        <v>0</v>
      </c>
      <c r="H270" s="5">
        <f>H271</f>
        <v>40000</v>
      </c>
      <c r="I270" s="5">
        <f t="shared" si="188"/>
        <v>0</v>
      </c>
      <c r="J270" s="5">
        <f>J271</f>
        <v>40000</v>
      </c>
      <c r="K270" s="5">
        <v>0</v>
      </c>
      <c r="L270" s="5">
        <f t="shared" si="189"/>
        <v>0</v>
      </c>
      <c r="M270" s="5">
        <v>0</v>
      </c>
      <c r="N270" s="17">
        <f t="shared" si="185"/>
        <v>0</v>
      </c>
      <c r="O270" s="5">
        <v>0</v>
      </c>
      <c r="P270" s="17">
        <v>0</v>
      </c>
      <c r="Q270" s="22">
        <f t="shared" si="190"/>
        <v>0</v>
      </c>
      <c r="R270" s="32">
        <v>0</v>
      </c>
      <c r="S270" s="35">
        <f t="shared" si="186"/>
        <v>0</v>
      </c>
      <c r="T270" s="20">
        <v>0</v>
      </c>
    </row>
    <row r="271" spans="1:20" ht="46.8" hidden="1" x14ac:dyDescent="0.25">
      <c r="A271" s="6" t="s">
        <v>172</v>
      </c>
      <c r="B271" s="3" t="s">
        <v>63</v>
      </c>
      <c r="C271" s="3" t="s">
        <v>21</v>
      </c>
      <c r="D271" s="3" t="s">
        <v>201</v>
      </c>
      <c r="E271" s="3" t="s">
        <v>173</v>
      </c>
      <c r="F271" s="5">
        <f>F272</f>
        <v>40000</v>
      </c>
      <c r="G271" s="5">
        <f t="shared" si="187"/>
        <v>0</v>
      </c>
      <c r="H271" s="5">
        <f>H272</f>
        <v>40000</v>
      </c>
      <c r="I271" s="5">
        <f t="shared" si="188"/>
        <v>0</v>
      </c>
      <c r="J271" s="5">
        <f>J272</f>
        <v>40000</v>
      </c>
      <c r="K271" s="5">
        <v>0</v>
      </c>
      <c r="L271" s="5">
        <f t="shared" si="189"/>
        <v>0</v>
      </c>
      <c r="M271" s="5">
        <v>0</v>
      </c>
      <c r="N271" s="17">
        <f t="shared" si="185"/>
        <v>0</v>
      </c>
      <c r="O271" s="5">
        <v>0</v>
      </c>
      <c r="P271" s="17">
        <v>0</v>
      </c>
      <c r="Q271" s="22">
        <f t="shared" si="190"/>
        <v>0</v>
      </c>
      <c r="R271" s="32">
        <v>0</v>
      </c>
      <c r="S271" s="35">
        <f t="shared" si="186"/>
        <v>0</v>
      </c>
      <c r="T271" s="20">
        <v>0</v>
      </c>
    </row>
    <row r="272" spans="1:20" ht="15.6" hidden="1" x14ac:dyDescent="0.25">
      <c r="A272" s="6" t="s">
        <v>174</v>
      </c>
      <c r="B272" s="3" t="s">
        <v>63</v>
      </c>
      <c r="C272" s="3" t="s">
        <v>21</v>
      </c>
      <c r="D272" s="3" t="s">
        <v>201</v>
      </c>
      <c r="E272" s="3" t="s">
        <v>175</v>
      </c>
      <c r="F272" s="5">
        <v>40000</v>
      </c>
      <c r="G272" s="5">
        <f t="shared" si="187"/>
        <v>0</v>
      </c>
      <c r="H272" s="5">
        <v>40000</v>
      </c>
      <c r="I272" s="5">
        <f t="shared" si="188"/>
        <v>0</v>
      </c>
      <c r="J272" s="5">
        <v>40000</v>
      </c>
      <c r="K272" s="5">
        <v>0</v>
      </c>
      <c r="L272" s="5">
        <f t="shared" si="189"/>
        <v>0</v>
      </c>
      <c r="M272" s="5">
        <v>0</v>
      </c>
      <c r="N272" s="17">
        <f t="shared" si="185"/>
        <v>0</v>
      </c>
      <c r="O272" s="5">
        <v>0</v>
      </c>
      <c r="P272" s="17">
        <v>0</v>
      </c>
      <c r="Q272" s="22">
        <f t="shared" si="190"/>
        <v>0</v>
      </c>
      <c r="R272" s="32">
        <v>0</v>
      </c>
      <c r="S272" s="35">
        <f t="shared" si="186"/>
        <v>0</v>
      </c>
      <c r="T272" s="20">
        <v>0</v>
      </c>
    </row>
    <row r="273" spans="1:20" ht="140.4" hidden="1" x14ac:dyDescent="0.25">
      <c r="A273" s="6" t="s">
        <v>193</v>
      </c>
      <c r="B273" s="3" t="s">
        <v>63</v>
      </c>
      <c r="C273" s="3" t="s">
        <v>21</v>
      </c>
      <c r="D273" s="13" t="s">
        <v>277</v>
      </c>
      <c r="E273" s="7" t="s">
        <v>0</v>
      </c>
      <c r="F273" s="5">
        <f>F274</f>
        <v>0</v>
      </c>
      <c r="G273" s="5">
        <f t="shared" si="187"/>
        <v>12342960</v>
      </c>
      <c r="H273" s="5">
        <f t="shared" ref="H273:T274" si="225">H274</f>
        <v>12342960</v>
      </c>
      <c r="I273" s="5">
        <f t="shared" si="188"/>
        <v>0</v>
      </c>
      <c r="J273" s="5">
        <f t="shared" si="225"/>
        <v>12342960</v>
      </c>
      <c r="K273" s="5">
        <f t="shared" si="225"/>
        <v>0</v>
      </c>
      <c r="L273" s="5">
        <f t="shared" si="189"/>
        <v>11874240</v>
      </c>
      <c r="M273" s="5">
        <f t="shared" si="225"/>
        <v>11874240</v>
      </c>
      <c r="N273" s="17">
        <f t="shared" si="185"/>
        <v>0</v>
      </c>
      <c r="O273" s="5">
        <f t="shared" si="225"/>
        <v>11874240</v>
      </c>
      <c r="P273" s="17">
        <f t="shared" si="225"/>
        <v>0</v>
      </c>
      <c r="Q273" s="22">
        <f t="shared" si="190"/>
        <v>11874240</v>
      </c>
      <c r="R273" s="32">
        <f t="shared" si="225"/>
        <v>11874240</v>
      </c>
      <c r="S273" s="35">
        <f t="shared" si="186"/>
        <v>0</v>
      </c>
      <c r="T273" s="20">
        <f t="shared" si="225"/>
        <v>11874240</v>
      </c>
    </row>
    <row r="274" spans="1:20" ht="46.8" hidden="1" x14ac:dyDescent="0.25">
      <c r="A274" s="6" t="s">
        <v>172</v>
      </c>
      <c r="B274" s="3" t="s">
        <v>63</v>
      </c>
      <c r="C274" s="3" t="s">
        <v>21</v>
      </c>
      <c r="D274" s="13" t="s">
        <v>277</v>
      </c>
      <c r="E274" s="3" t="s">
        <v>173</v>
      </c>
      <c r="F274" s="5">
        <f>F275</f>
        <v>0</v>
      </c>
      <c r="G274" s="5">
        <f t="shared" si="187"/>
        <v>12342960</v>
      </c>
      <c r="H274" s="5">
        <f t="shared" si="225"/>
        <v>12342960</v>
      </c>
      <c r="I274" s="5">
        <f t="shared" si="188"/>
        <v>0</v>
      </c>
      <c r="J274" s="5">
        <f t="shared" si="225"/>
        <v>12342960</v>
      </c>
      <c r="K274" s="5">
        <f t="shared" si="225"/>
        <v>0</v>
      </c>
      <c r="L274" s="5">
        <f t="shared" si="189"/>
        <v>11874240</v>
      </c>
      <c r="M274" s="5">
        <f t="shared" si="225"/>
        <v>11874240</v>
      </c>
      <c r="N274" s="17">
        <f t="shared" si="185"/>
        <v>0</v>
      </c>
      <c r="O274" s="5">
        <f t="shared" si="225"/>
        <v>11874240</v>
      </c>
      <c r="P274" s="17">
        <f t="shared" si="225"/>
        <v>0</v>
      </c>
      <c r="Q274" s="22">
        <f t="shared" si="190"/>
        <v>11874240</v>
      </c>
      <c r="R274" s="32">
        <f t="shared" si="225"/>
        <v>11874240</v>
      </c>
      <c r="S274" s="35">
        <f t="shared" si="186"/>
        <v>0</v>
      </c>
      <c r="T274" s="20">
        <f t="shared" si="225"/>
        <v>11874240</v>
      </c>
    </row>
    <row r="275" spans="1:20" ht="15.6" hidden="1" x14ac:dyDescent="0.25">
      <c r="A275" s="6" t="s">
        <v>174</v>
      </c>
      <c r="B275" s="3" t="s">
        <v>63</v>
      </c>
      <c r="C275" s="3" t="s">
        <v>21</v>
      </c>
      <c r="D275" s="13" t="s">
        <v>277</v>
      </c>
      <c r="E275" s="3" t="s">
        <v>175</v>
      </c>
      <c r="F275" s="5"/>
      <c r="G275" s="5">
        <f t="shared" si="187"/>
        <v>12342960</v>
      </c>
      <c r="H275" s="5">
        <v>12342960</v>
      </c>
      <c r="I275" s="5">
        <f t="shared" si="188"/>
        <v>0</v>
      </c>
      <c r="J275" s="5">
        <v>12342960</v>
      </c>
      <c r="K275" s="5"/>
      <c r="L275" s="5">
        <f t="shared" si="189"/>
        <v>11874240</v>
      </c>
      <c r="M275" s="5">
        <v>11874240</v>
      </c>
      <c r="N275" s="17">
        <f t="shared" si="185"/>
        <v>0</v>
      </c>
      <c r="O275" s="5">
        <v>11874240</v>
      </c>
      <c r="P275" s="17">
        <v>0</v>
      </c>
      <c r="Q275" s="22">
        <f t="shared" si="190"/>
        <v>11874240</v>
      </c>
      <c r="R275" s="32">
        <v>11874240</v>
      </c>
      <c r="S275" s="35">
        <f t="shared" si="186"/>
        <v>0</v>
      </c>
      <c r="T275" s="20">
        <v>11874240</v>
      </c>
    </row>
    <row r="276" spans="1:20" ht="78" hidden="1" x14ac:dyDescent="0.25">
      <c r="A276" s="6" t="s">
        <v>202</v>
      </c>
      <c r="B276" s="3" t="s">
        <v>63</v>
      </c>
      <c r="C276" s="3" t="s">
        <v>21</v>
      </c>
      <c r="D276" s="3" t="s">
        <v>203</v>
      </c>
      <c r="E276" s="7" t="s">
        <v>0</v>
      </c>
      <c r="F276" s="5">
        <f>F277</f>
        <v>5337159.17</v>
      </c>
      <c r="G276" s="5">
        <f t="shared" si="187"/>
        <v>0</v>
      </c>
      <c r="H276" s="5">
        <f>H277</f>
        <v>5337159.17</v>
      </c>
      <c r="I276" s="5">
        <f t="shared" si="188"/>
        <v>0</v>
      </c>
      <c r="J276" s="5">
        <f>J277</f>
        <v>5337159.17</v>
      </c>
      <c r="K276" s="5">
        <f t="shared" ref="K276:T276" si="226">K277</f>
        <v>5083230.87</v>
      </c>
      <c r="L276" s="5">
        <f t="shared" si="189"/>
        <v>0</v>
      </c>
      <c r="M276" s="5">
        <f t="shared" si="226"/>
        <v>5083230.87</v>
      </c>
      <c r="N276" s="17">
        <f t="shared" ref="N276:N339" si="227">O276-M276</f>
        <v>0</v>
      </c>
      <c r="O276" s="5">
        <f t="shared" si="226"/>
        <v>5083230.87</v>
      </c>
      <c r="P276" s="17">
        <f t="shared" si="226"/>
        <v>4948903.6399999997</v>
      </c>
      <c r="Q276" s="22">
        <f t="shared" si="190"/>
        <v>0</v>
      </c>
      <c r="R276" s="32">
        <f t="shared" si="226"/>
        <v>4948903.6399999997</v>
      </c>
      <c r="S276" s="35">
        <f t="shared" ref="S276:S339" si="228">T276-R276</f>
        <v>0</v>
      </c>
      <c r="T276" s="20">
        <f t="shared" si="226"/>
        <v>4948903.6399999997</v>
      </c>
    </row>
    <row r="277" spans="1:20" ht="46.8" hidden="1" x14ac:dyDescent="0.25">
      <c r="A277" s="6" t="s">
        <v>172</v>
      </c>
      <c r="B277" s="3" t="s">
        <v>63</v>
      </c>
      <c r="C277" s="3" t="s">
        <v>21</v>
      </c>
      <c r="D277" s="3" t="s">
        <v>203</v>
      </c>
      <c r="E277" s="3" t="s">
        <v>173</v>
      </c>
      <c r="F277" s="5">
        <f>F278</f>
        <v>5337159.17</v>
      </c>
      <c r="G277" s="5">
        <f t="shared" si="187"/>
        <v>0</v>
      </c>
      <c r="H277" s="5">
        <f>H278</f>
        <v>5337159.17</v>
      </c>
      <c r="I277" s="5">
        <f t="shared" si="188"/>
        <v>0</v>
      </c>
      <c r="J277" s="5">
        <f>J278</f>
        <v>5337159.17</v>
      </c>
      <c r="K277" s="5">
        <f t="shared" ref="K277:T277" si="229">K278</f>
        <v>5083230.87</v>
      </c>
      <c r="L277" s="5">
        <f t="shared" si="189"/>
        <v>0</v>
      </c>
      <c r="M277" s="5">
        <f t="shared" si="229"/>
        <v>5083230.87</v>
      </c>
      <c r="N277" s="17">
        <f t="shared" si="227"/>
        <v>0</v>
      </c>
      <c r="O277" s="5">
        <f t="shared" si="229"/>
        <v>5083230.87</v>
      </c>
      <c r="P277" s="17">
        <f t="shared" si="229"/>
        <v>4948903.6399999997</v>
      </c>
      <c r="Q277" s="22">
        <f t="shared" si="190"/>
        <v>0</v>
      </c>
      <c r="R277" s="32">
        <f t="shared" si="229"/>
        <v>4948903.6399999997</v>
      </c>
      <c r="S277" s="35">
        <f t="shared" si="228"/>
        <v>0</v>
      </c>
      <c r="T277" s="20">
        <f t="shared" si="229"/>
        <v>4948903.6399999997</v>
      </c>
    </row>
    <row r="278" spans="1:20" ht="15.6" hidden="1" x14ac:dyDescent="0.25">
      <c r="A278" s="6" t="s">
        <v>174</v>
      </c>
      <c r="B278" s="3" t="s">
        <v>63</v>
      </c>
      <c r="C278" s="3" t="s">
        <v>21</v>
      </c>
      <c r="D278" s="3" t="s">
        <v>203</v>
      </c>
      <c r="E278" s="3" t="s">
        <v>175</v>
      </c>
      <c r="F278" s="5">
        <v>5337159.17</v>
      </c>
      <c r="G278" s="5">
        <f t="shared" si="187"/>
        <v>0</v>
      </c>
      <c r="H278" s="5">
        <v>5337159.17</v>
      </c>
      <c r="I278" s="5">
        <f t="shared" si="188"/>
        <v>0</v>
      </c>
      <c r="J278" s="5">
        <v>5337159.17</v>
      </c>
      <c r="K278" s="5">
        <v>5083230.87</v>
      </c>
      <c r="L278" s="5">
        <f t="shared" si="189"/>
        <v>0</v>
      </c>
      <c r="M278" s="5">
        <v>5083230.87</v>
      </c>
      <c r="N278" s="17">
        <f t="shared" si="227"/>
        <v>0</v>
      </c>
      <c r="O278" s="5">
        <v>5083230.87</v>
      </c>
      <c r="P278" s="17">
        <v>4948903.6399999997</v>
      </c>
      <c r="Q278" s="22">
        <f t="shared" si="190"/>
        <v>0</v>
      </c>
      <c r="R278" s="32">
        <v>4948903.6399999997</v>
      </c>
      <c r="S278" s="35">
        <f t="shared" si="228"/>
        <v>0</v>
      </c>
      <c r="T278" s="20">
        <v>4948903.6399999997</v>
      </c>
    </row>
    <row r="279" spans="1:20" ht="15.6" x14ac:dyDescent="0.25">
      <c r="A279" s="4" t="s">
        <v>204</v>
      </c>
      <c r="B279" s="3" t="s">
        <v>63</v>
      </c>
      <c r="C279" s="3" t="s">
        <v>29</v>
      </c>
      <c r="D279" s="3" t="s">
        <v>0</v>
      </c>
      <c r="E279" s="3" t="s">
        <v>0</v>
      </c>
      <c r="F279" s="5">
        <f>F283+F286+F280</f>
        <v>2485100</v>
      </c>
      <c r="G279" s="5">
        <f t="shared" ref="G279:Q279" si="230">G283+G286+G280</f>
        <v>120000</v>
      </c>
      <c r="H279" s="5">
        <f t="shared" si="230"/>
        <v>2605100</v>
      </c>
      <c r="I279" s="5">
        <f t="shared" si="188"/>
        <v>8000</v>
      </c>
      <c r="J279" s="5">
        <f t="shared" si="230"/>
        <v>2613100</v>
      </c>
      <c r="K279" s="5">
        <f t="shared" si="230"/>
        <v>2485100</v>
      </c>
      <c r="L279" s="5">
        <f t="shared" si="230"/>
        <v>0</v>
      </c>
      <c r="M279" s="5">
        <f t="shared" si="230"/>
        <v>2485100</v>
      </c>
      <c r="N279" s="17">
        <f t="shared" si="227"/>
        <v>0</v>
      </c>
      <c r="O279" s="5">
        <f t="shared" si="230"/>
        <v>2485100</v>
      </c>
      <c r="P279" s="5">
        <f t="shared" si="230"/>
        <v>4970200</v>
      </c>
      <c r="Q279" s="5">
        <f t="shared" si="230"/>
        <v>0</v>
      </c>
      <c r="R279" s="32">
        <f t="shared" ref="R279:T279" si="231">R283+R286</f>
        <v>4970200</v>
      </c>
      <c r="S279" s="35">
        <f t="shared" si="228"/>
        <v>0</v>
      </c>
      <c r="T279" s="20">
        <f t="shared" si="231"/>
        <v>4970200</v>
      </c>
    </row>
    <row r="280" spans="1:20" ht="140.4" x14ac:dyDescent="0.25">
      <c r="A280" s="6" t="s">
        <v>176</v>
      </c>
      <c r="B280" s="3" t="s">
        <v>63</v>
      </c>
      <c r="C280" s="3" t="s">
        <v>29</v>
      </c>
      <c r="D280" s="3" t="s">
        <v>177</v>
      </c>
      <c r="E280" s="3"/>
      <c r="F280" s="5">
        <f>F281</f>
        <v>0</v>
      </c>
      <c r="G280" s="5">
        <f t="shared" ref="G280:T281" si="232">G281</f>
        <v>0</v>
      </c>
      <c r="H280" s="5">
        <f t="shared" si="232"/>
        <v>0</v>
      </c>
      <c r="I280" s="5">
        <f t="shared" ref="I280:I282" si="233">J280-H280</f>
        <v>8000</v>
      </c>
      <c r="J280" s="5">
        <f t="shared" si="232"/>
        <v>8000</v>
      </c>
      <c r="K280" s="5">
        <f t="shared" si="232"/>
        <v>0</v>
      </c>
      <c r="L280" s="5">
        <f t="shared" si="232"/>
        <v>0</v>
      </c>
      <c r="M280" s="5">
        <f t="shared" si="232"/>
        <v>0</v>
      </c>
      <c r="N280" s="17">
        <f t="shared" si="227"/>
        <v>0</v>
      </c>
      <c r="O280" s="5">
        <f t="shared" si="232"/>
        <v>0</v>
      </c>
      <c r="P280" s="5">
        <f t="shared" si="232"/>
        <v>0</v>
      </c>
      <c r="Q280" s="5">
        <f t="shared" si="232"/>
        <v>0</v>
      </c>
      <c r="R280" s="17">
        <f t="shared" si="232"/>
        <v>0</v>
      </c>
      <c r="S280" s="35">
        <f t="shared" si="228"/>
        <v>0</v>
      </c>
      <c r="T280" s="20">
        <f t="shared" si="232"/>
        <v>0</v>
      </c>
    </row>
    <row r="281" spans="1:20" ht="46.8" x14ac:dyDescent="0.25">
      <c r="A281" s="6" t="s">
        <v>172</v>
      </c>
      <c r="B281" s="3" t="s">
        <v>63</v>
      </c>
      <c r="C281" s="3" t="s">
        <v>29</v>
      </c>
      <c r="D281" s="3" t="s">
        <v>177</v>
      </c>
      <c r="E281" s="3" t="s">
        <v>173</v>
      </c>
      <c r="F281" s="5">
        <f>F282</f>
        <v>0</v>
      </c>
      <c r="G281" s="5">
        <f t="shared" si="232"/>
        <v>0</v>
      </c>
      <c r="H281" s="5">
        <f t="shared" si="232"/>
        <v>0</v>
      </c>
      <c r="I281" s="5">
        <f t="shared" si="233"/>
        <v>8000</v>
      </c>
      <c r="J281" s="5">
        <f t="shared" si="232"/>
        <v>8000</v>
      </c>
      <c r="K281" s="5">
        <f t="shared" si="232"/>
        <v>0</v>
      </c>
      <c r="L281" s="5">
        <f t="shared" si="232"/>
        <v>0</v>
      </c>
      <c r="M281" s="5">
        <f t="shared" si="232"/>
        <v>0</v>
      </c>
      <c r="N281" s="17">
        <f t="shared" si="227"/>
        <v>0</v>
      </c>
      <c r="O281" s="5">
        <f t="shared" si="232"/>
        <v>0</v>
      </c>
      <c r="P281" s="5">
        <f t="shared" si="232"/>
        <v>0</v>
      </c>
      <c r="Q281" s="5">
        <f t="shared" si="232"/>
        <v>0</v>
      </c>
      <c r="R281" s="32"/>
      <c r="S281" s="35">
        <f t="shared" si="228"/>
        <v>0</v>
      </c>
      <c r="T281" s="20"/>
    </row>
    <row r="282" spans="1:20" ht="15.6" x14ac:dyDescent="0.25">
      <c r="A282" s="6" t="s">
        <v>174</v>
      </c>
      <c r="B282" s="3" t="s">
        <v>63</v>
      </c>
      <c r="C282" s="3" t="s">
        <v>29</v>
      </c>
      <c r="D282" s="3" t="s">
        <v>177</v>
      </c>
      <c r="E282" s="3" t="s">
        <v>175</v>
      </c>
      <c r="F282" s="5"/>
      <c r="G282" s="5"/>
      <c r="H282" s="5"/>
      <c r="I282" s="5">
        <f t="shared" si="233"/>
        <v>8000</v>
      </c>
      <c r="J282" s="5">
        <v>8000</v>
      </c>
      <c r="K282" s="5"/>
      <c r="L282" s="5"/>
      <c r="M282" s="5"/>
      <c r="N282" s="17">
        <f t="shared" si="227"/>
        <v>0</v>
      </c>
      <c r="O282" s="5"/>
      <c r="P282" s="17"/>
      <c r="Q282" s="22"/>
      <c r="R282" s="32"/>
      <c r="S282" s="35">
        <f t="shared" si="228"/>
        <v>0</v>
      </c>
      <c r="T282" s="20"/>
    </row>
    <row r="283" spans="1:20" ht="15.6" hidden="1" x14ac:dyDescent="0.25">
      <c r="A283" s="6" t="s">
        <v>205</v>
      </c>
      <c r="B283" s="3" t="s">
        <v>63</v>
      </c>
      <c r="C283" s="3" t="s">
        <v>29</v>
      </c>
      <c r="D283" s="3" t="s">
        <v>206</v>
      </c>
      <c r="E283" s="7" t="s">
        <v>0</v>
      </c>
      <c r="F283" s="5">
        <f>F284</f>
        <v>2485100</v>
      </c>
      <c r="G283" s="5">
        <f t="shared" si="187"/>
        <v>0</v>
      </c>
      <c r="H283" s="5">
        <f>H284</f>
        <v>2485100</v>
      </c>
      <c r="I283" s="5">
        <f t="shared" ref="I283:I346" si="234">J283-H283</f>
        <v>0</v>
      </c>
      <c r="J283" s="5">
        <f>J284</f>
        <v>2485100</v>
      </c>
      <c r="K283" s="5">
        <f t="shared" ref="K283:T283" si="235">K284</f>
        <v>2485100</v>
      </c>
      <c r="L283" s="5">
        <f t="shared" si="189"/>
        <v>0</v>
      </c>
      <c r="M283" s="5">
        <f t="shared" si="235"/>
        <v>2485100</v>
      </c>
      <c r="N283" s="17">
        <f t="shared" si="227"/>
        <v>0</v>
      </c>
      <c r="O283" s="5">
        <f t="shared" si="235"/>
        <v>2485100</v>
      </c>
      <c r="P283" s="17">
        <f t="shared" si="235"/>
        <v>2485100</v>
      </c>
      <c r="Q283" s="22">
        <f t="shared" ref="Q283:Q346" si="236">R283-P283</f>
        <v>0</v>
      </c>
      <c r="R283" s="32">
        <f t="shared" si="235"/>
        <v>2485100</v>
      </c>
      <c r="S283" s="35">
        <f t="shared" si="228"/>
        <v>0</v>
      </c>
      <c r="T283" s="20">
        <f t="shared" si="235"/>
        <v>2485100</v>
      </c>
    </row>
    <row r="284" spans="1:20" ht="46.8" hidden="1" x14ac:dyDescent="0.25">
      <c r="A284" s="6" t="s">
        <v>172</v>
      </c>
      <c r="B284" s="3" t="s">
        <v>63</v>
      </c>
      <c r="C284" s="3" t="s">
        <v>29</v>
      </c>
      <c r="D284" s="3" t="s">
        <v>206</v>
      </c>
      <c r="E284" s="3" t="s">
        <v>173</v>
      </c>
      <c r="F284" s="5">
        <f>F285</f>
        <v>2485100</v>
      </c>
      <c r="G284" s="5">
        <f t="shared" si="187"/>
        <v>0</v>
      </c>
      <c r="H284" s="5">
        <f>H285</f>
        <v>2485100</v>
      </c>
      <c r="I284" s="5">
        <f t="shared" si="234"/>
        <v>0</v>
      </c>
      <c r="J284" s="5">
        <f>J285</f>
        <v>2485100</v>
      </c>
      <c r="K284" s="5">
        <f t="shared" ref="K284:T284" si="237">K285</f>
        <v>2485100</v>
      </c>
      <c r="L284" s="5">
        <f t="shared" si="189"/>
        <v>0</v>
      </c>
      <c r="M284" s="5">
        <f t="shared" si="237"/>
        <v>2485100</v>
      </c>
      <c r="N284" s="17">
        <f t="shared" si="227"/>
        <v>0</v>
      </c>
      <c r="O284" s="5">
        <f t="shared" si="237"/>
        <v>2485100</v>
      </c>
      <c r="P284" s="17">
        <f t="shared" si="237"/>
        <v>2485100</v>
      </c>
      <c r="Q284" s="22">
        <f t="shared" si="236"/>
        <v>0</v>
      </c>
      <c r="R284" s="32">
        <f t="shared" si="237"/>
        <v>2485100</v>
      </c>
      <c r="S284" s="35">
        <f t="shared" si="228"/>
        <v>0</v>
      </c>
      <c r="T284" s="20">
        <f t="shared" si="237"/>
        <v>2485100</v>
      </c>
    </row>
    <row r="285" spans="1:20" ht="15.6" hidden="1" x14ac:dyDescent="0.25">
      <c r="A285" s="6" t="s">
        <v>174</v>
      </c>
      <c r="B285" s="3" t="s">
        <v>63</v>
      </c>
      <c r="C285" s="3" t="s">
        <v>29</v>
      </c>
      <c r="D285" s="3" t="s">
        <v>206</v>
      </c>
      <c r="E285" s="3" t="s">
        <v>175</v>
      </c>
      <c r="F285" s="5">
        <v>2485100</v>
      </c>
      <c r="G285" s="5">
        <f t="shared" si="187"/>
        <v>0</v>
      </c>
      <c r="H285" s="5">
        <v>2485100</v>
      </c>
      <c r="I285" s="5">
        <f t="shared" si="234"/>
        <v>0</v>
      </c>
      <c r="J285" s="5">
        <v>2485100</v>
      </c>
      <c r="K285" s="5">
        <v>2485100</v>
      </c>
      <c r="L285" s="5">
        <f t="shared" si="189"/>
        <v>0</v>
      </c>
      <c r="M285" s="5">
        <v>2485100</v>
      </c>
      <c r="N285" s="17">
        <f t="shared" si="227"/>
        <v>0</v>
      </c>
      <c r="O285" s="5">
        <v>2485100</v>
      </c>
      <c r="P285" s="17">
        <v>2485100</v>
      </c>
      <c r="Q285" s="22">
        <f t="shared" si="236"/>
        <v>0</v>
      </c>
      <c r="R285" s="32">
        <v>2485100</v>
      </c>
      <c r="S285" s="35">
        <f t="shared" si="228"/>
        <v>0</v>
      </c>
      <c r="T285" s="20">
        <v>2485100</v>
      </c>
    </row>
    <row r="286" spans="1:20" ht="46.8" hidden="1" x14ac:dyDescent="0.25">
      <c r="A286" s="6" t="s">
        <v>278</v>
      </c>
      <c r="B286" s="3" t="s">
        <v>63</v>
      </c>
      <c r="C286" s="3" t="s">
        <v>29</v>
      </c>
      <c r="D286" s="3" t="s">
        <v>279</v>
      </c>
      <c r="E286" s="7" t="s">
        <v>0</v>
      </c>
      <c r="F286" s="5">
        <f>F287</f>
        <v>0</v>
      </c>
      <c r="G286" s="5">
        <f t="shared" si="187"/>
        <v>120000</v>
      </c>
      <c r="H286" s="5">
        <f>H287</f>
        <v>120000</v>
      </c>
      <c r="I286" s="5">
        <f t="shared" si="234"/>
        <v>0</v>
      </c>
      <c r="J286" s="5">
        <f>J287</f>
        <v>120000</v>
      </c>
      <c r="K286" s="5">
        <f t="shared" ref="K286:T287" si="238">K287</f>
        <v>0</v>
      </c>
      <c r="L286" s="5">
        <f t="shared" si="189"/>
        <v>0</v>
      </c>
      <c r="M286" s="5">
        <f t="shared" si="238"/>
        <v>0</v>
      </c>
      <c r="N286" s="17">
        <f t="shared" si="227"/>
        <v>0</v>
      </c>
      <c r="O286" s="5">
        <f t="shared" si="238"/>
        <v>0</v>
      </c>
      <c r="P286" s="17">
        <f t="shared" si="238"/>
        <v>2485100</v>
      </c>
      <c r="Q286" s="22">
        <f t="shared" si="236"/>
        <v>0</v>
      </c>
      <c r="R286" s="32">
        <f t="shared" si="238"/>
        <v>2485100</v>
      </c>
      <c r="S286" s="35">
        <f t="shared" si="228"/>
        <v>0</v>
      </c>
      <c r="T286" s="20">
        <f t="shared" si="238"/>
        <v>2485100</v>
      </c>
    </row>
    <row r="287" spans="1:20" ht="46.8" hidden="1" x14ac:dyDescent="0.25">
      <c r="A287" s="6" t="s">
        <v>172</v>
      </c>
      <c r="B287" s="3" t="s">
        <v>63</v>
      </c>
      <c r="C287" s="3" t="s">
        <v>29</v>
      </c>
      <c r="D287" s="3" t="s">
        <v>279</v>
      </c>
      <c r="E287" s="3" t="s">
        <v>173</v>
      </c>
      <c r="F287" s="5">
        <f>F288</f>
        <v>0</v>
      </c>
      <c r="G287" s="5">
        <f t="shared" si="187"/>
        <v>120000</v>
      </c>
      <c r="H287" s="5">
        <f>H288</f>
        <v>120000</v>
      </c>
      <c r="I287" s="5">
        <f t="shared" si="234"/>
        <v>0</v>
      </c>
      <c r="J287" s="5">
        <f>J288</f>
        <v>120000</v>
      </c>
      <c r="K287" s="5">
        <f t="shared" si="238"/>
        <v>0</v>
      </c>
      <c r="L287" s="5">
        <f t="shared" si="189"/>
        <v>0</v>
      </c>
      <c r="M287" s="5">
        <f t="shared" si="238"/>
        <v>0</v>
      </c>
      <c r="N287" s="17">
        <f t="shared" si="227"/>
        <v>0</v>
      </c>
      <c r="O287" s="5">
        <f t="shared" si="238"/>
        <v>0</v>
      </c>
      <c r="P287" s="17">
        <f t="shared" si="238"/>
        <v>2485100</v>
      </c>
      <c r="Q287" s="22">
        <f t="shared" si="236"/>
        <v>0</v>
      </c>
      <c r="R287" s="32">
        <f t="shared" si="238"/>
        <v>2485100</v>
      </c>
      <c r="S287" s="35">
        <f t="shared" si="228"/>
        <v>0</v>
      </c>
      <c r="T287" s="20">
        <f t="shared" si="238"/>
        <v>2485100</v>
      </c>
    </row>
    <row r="288" spans="1:20" ht="15.6" hidden="1" x14ac:dyDescent="0.25">
      <c r="A288" s="6" t="s">
        <v>174</v>
      </c>
      <c r="B288" s="3" t="s">
        <v>63</v>
      </c>
      <c r="C288" s="3" t="s">
        <v>29</v>
      </c>
      <c r="D288" s="3" t="s">
        <v>279</v>
      </c>
      <c r="E288" s="3" t="s">
        <v>175</v>
      </c>
      <c r="F288" s="5">
        <v>0</v>
      </c>
      <c r="G288" s="5">
        <f t="shared" si="187"/>
        <v>120000</v>
      </c>
      <c r="H288" s="5">
        <v>120000</v>
      </c>
      <c r="I288" s="5">
        <f t="shared" si="234"/>
        <v>0</v>
      </c>
      <c r="J288" s="5">
        <v>120000</v>
      </c>
      <c r="K288" s="5">
        <v>0</v>
      </c>
      <c r="L288" s="5">
        <f t="shared" si="189"/>
        <v>0</v>
      </c>
      <c r="M288" s="5">
        <v>0</v>
      </c>
      <c r="N288" s="17">
        <f t="shared" si="227"/>
        <v>0</v>
      </c>
      <c r="O288" s="5">
        <v>0</v>
      </c>
      <c r="P288" s="17">
        <v>2485100</v>
      </c>
      <c r="Q288" s="22">
        <f t="shared" si="236"/>
        <v>0</v>
      </c>
      <c r="R288" s="32">
        <v>2485100</v>
      </c>
      <c r="S288" s="35">
        <f t="shared" si="228"/>
        <v>0</v>
      </c>
      <c r="T288" s="20">
        <v>2485100</v>
      </c>
    </row>
    <row r="289" spans="1:20" ht="15.6" hidden="1" x14ac:dyDescent="0.25">
      <c r="A289" s="4" t="s">
        <v>207</v>
      </c>
      <c r="B289" s="3" t="s">
        <v>63</v>
      </c>
      <c r="C289" s="3" t="s">
        <v>63</v>
      </c>
      <c r="D289" s="3" t="s">
        <v>0</v>
      </c>
      <c r="E289" s="3" t="s">
        <v>0</v>
      </c>
      <c r="F289" s="5">
        <f>F290</f>
        <v>35000</v>
      </c>
      <c r="G289" s="5">
        <f t="shared" si="187"/>
        <v>0</v>
      </c>
      <c r="H289" s="5">
        <f>H290</f>
        <v>35000</v>
      </c>
      <c r="I289" s="5">
        <f t="shared" si="234"/>
        <v>0</v>
      </c>
      <c r="J289" s="5">
        <f>J290</f>
        <v>35000</v>
      </c>
      <c r="K289" s="5">
        <v>0</v>
      </c>
      <c r="L289" s="5">
        <f t="shared" si="189"/>
        <v>0</v>
      </c>
      <c r="M289" s="5">
        <v>0</v>
      </c>
      <c r="N289" s="17">
        <f t="shared" si="227"/>
        <v>0</v>
      </c>
      <c r="O289" s="5">
        <v>0</v>
      </c>
      <c r="P289" s="17">
        <v>0</v>
      </c>
      <c r="Q289" s="22">
        <f t="shared" si="236"/>
        <v>0</v>
      </c>
      <c r="R289" s="32">
        <v>0</v>
      </c>
      <c r="S289" s="35">
        <f t="shared" si="228"/>
        <v>0</v>
      </c>
      <c r="T289" s="20">
        <v>0</v>
      </c>
    </row>
    <row r="290" spans="1:20" ht="31.2" hidden="1" x14ac:dyDescent="0.25">
      <c r="A290" s="6" t="s">
        <v>208</v>
      </c>
      <c r="B290" s="3" t="s">
        <v>63</v>
      </c>
      <c r="C290" s="3" t="s">
        <v>63</v>
      </c>
      <c r="D290" s="3" t="s">
        <v>209</v>
      </c>
      <c r="E290" s="7" t="s">
        <v>0</v>
      </c>
      <c r="F290" s="5">
        <f>F291</f>
        <v>35000</v>
      </c>
      <c r="G290" s="5">
        <f t="shared" si="187"/>
        <v>0</v>
      </c>
      <c r="H290" s="5">
        <f>H291</f>
        <v>35000</v>
      </c>
      <c r="I290" s="5">
        <f t="shared" si="234"/>
        <v>0</v>
      </c>
      <c r="J290" s="5">
        <f>J291</f>
        <v>35000</v>
      </c>
      <c r="K290" s="5">
        <v>0</v>
      </c>
      <c r="L290" s="5">
        <f t="shared" si="189"/>
        <v>0</v>
      </c>
      <c r="M290" s="5">
        <v>0</v>
      </c>
      <c r="N290" s="17">
        <f t="shared" si="227"/>
        <v>0</v>
      </c>
      <c r="O290" s="5">
        <v>0</v>
      </c>
      <c r="P290" s="17">
        <v>0</v>
      </c>
      <c r="Q290" s="22">
        <f t="shared" si="236"/>
        <v>0</v>
      </c>
      <c r="R290" s="32">
        <v>0</v>
      </c>
      <c r="S290" s="35">
        <f t="shared" si="228"/>
        <v>0</v>
      </c>
      <c r="T290" s="20">
        <v>0</v>
      </c>
    </row>
    <row r="291" spans="1:20" ht="46.8" hidden="1" x14ac:dyDescent="0.25">
      <c r="A291" s="6" t="s">
        <v>172</v>
      </c>
      <c r="B291" s="3" t="s">
        <v>63</v>
      </c>
      <c r="C291" s="3" t="s">
        <v>63</v>
      </c>
      <c r="D291" s="3" t="s">
        <v>209</v>
      </c>
      <c r="E291" s="3" t="s">
        <v>173</v>
      </c>
      <c r="F291" s="5">
        <f>F292</f>
        <v>35000</v>
      </c>
      <c r="G291" s="5">
        <f t="shared" si="187"/>
        <v>0</v>
      </c>
      <c r="H291" s="5">
        <f>H292</f>
        <v>35000</v>
      </c>
      <c r="I291" s="5">
        <f t="shared" si="234"/>
        <v>0</v>
      </c>
      <c r="J291" s="5">
        <f>J292</f>
        <v>35000</v>
      </c>
      <c r="K291" s="5">
        <v>0</v>
      </c>
      <c r="L291" s="5">
        <f t="shared" si="189"/>
        <v>0</v>
      </c>
      <c r="M291" s="5">
        <v>0</v>
      </c>
      <c r="N291" s="17">
        <f t="shared" si="227"/>
        <v>0</v>
      </c>
      <c r="O291" s="5">
        <v>0</v>
      </c>
      <c r="P291" s="17">
        <v>0</v>
      </c>
      <c r="Q291" s="22">
        <f t="shared" si="236"/>
        <v>0</v>
      </c>
      <c r="R291" s="32">
        <v>0</v>
      </c>
      <c r="S291" s="35">
        <f t="shared" si="228"/>
        <v>0</v>
      </c>
      <c r="T291" s="20">
        <v>0</v>
      </c>
    </row>
    <row r="292" spans="1:20" ht="15.6" hidden="1" x14ac:dyDescent="0.25">
      <c r="A292" s="6" t="s">
        <v>174</v>
      </c>
      <c r="B292" s="3" t="s">
        <v>63</v>
      </c>
      <c r="C292" s="3" t="s">
        <v>63</v>
      </c>
      <c r="D292" s="3" t="s">
        <v>209</v>
      </c>
      <c r="E292" s="3" t="s">
        <v>175</v>
      </c>
      <c r="F292" s="5">
        <v>35000</v>
      </c>
      <c r="G292" s="5">
        <f t="shared" ref="G292:G355" si="239">H292-F292</f>
        <v>0</v>
      </c>
      <c r="H292" s="5">
        <v>35000</v>
      </c>
      <c r="I292" s="5">
        <f t="shared" si="234"/>
        <v>0</v>
      </c>
      <c r="J292" s="5">
        <v>35000</v>
      </c>
      <c r="K292" s="5">
        <v>0</v>
      </c>
      <c r="L292" s="5">
        <f t="shared" ref="L292:L355" si="240">M292-K292</f>
        <v>0</v>
      </c>
      <c r="M292" s="5">
        <v>0</v>
      </c>
      <c r="N292" s="17">
        <f t="shared" si="227"/>
        <v>0</v>
      </c>
      <c r="O292" s="5">
        <v>0</v>
      </c>
      <c r="P292" s="17">
        <v>0</v>
      </c>
      <c r="Q292" s="22">
        <f t="shared" si="236"/>
        <v>0</v>
      </c>
      <c r="R292" s="32">
        <v>0</v>
      </c>
      <c r="S292" s="35">
        <f t="shared" si="228"/>
        <v>0</v>
      </c>
      <c r="T292" s="20">
        <v>0</v>
      </c>
    </row>
    <row r="293" spans="1:20" ht="15.6" x14ac:dyDescent="0.25">
      <c r="A293" s="4" t="s">
        <v>210</v>
      </c>
      <c r="B293" s="3" t="s">
        <v>63</v>
      </c>
      <c r="C293" s="3" t="s">
        <v>96</v>
      </c>
      <c r="D293" s="3" t="s">
        <v>0</v>
      </c>
      <c r="E293" s="3" t="s">
        <v>0</v>
      </c>
      <c r="F293" s="5">
        <f>F294+F299+F306</f>
        <v>37456924.119999997</v>
      </c>
      <c r="G293" s="5">
        <f t="shared" si="239"/>
        <v>150000</v>
      </c>
      <c r="H293" s="5">
        <f>H294+H299+H306</f>
        <v>37606924.119999997</v>
      </c>
      <c r="I293" s="5">
        <f t="shared" si="234"/>
        <v>894500</v>
      </c>
      <c r="J293" s="5">
        <f>J294+J299+J306</f>
        <v>38501424.119999997</v>
      </c>
      <c r="K293" s="5">
        <f t="shared" ref="K293:P293" si="241">K294+K299+K306</f>
        <v>34912681.119999997</v>
      </c>
      <c r="L293" s="5">
        <f t="shared" si="240"/>
        <v>0</v>
      </c>
      <c r="M293" s="5">
        <f t="shared" ref="M293:O293" si="242">M294+M299+M306</f>
        <v>34912681.119999997</v>
      </c>
      <c r="N293" s="17">
        <f t="shared" si="227"/>
        <v>0</v>
      </c>
      <c r="O293" s="5">
        <f t="shared" si="242"/>
        <v>34912681.119999997</v>
      </c>
      <c r="P293" s="17">
        <f t="shared" si="241"/>
        <v>34912681.119999997</v>
      </c>
      <c r="Q293" s="22">
        <f t="shared" si="236"/>
        <v>0</v>
      </c>
      <c r="R293" s="32">
        <f t="shared" ref="R293:T293" si="243">R294+R299+R306</f>
        <v>34912681.119999997</v>
      </c>
      <c r="S293" s="35">
        <f t="shared" si="228"/>
        <v>0</v>
      </c>
      <c r="T293" s="20">
        <f t="shared" si="243"/>
        <v>34912681.119999997</v>
      </c>
    </row>
    <row r="294" spans="1:20" ht="46.8" x14ac:dyDescent="0.25">
      <c r="A294" s="6" t="s">
        <v>30</v>
      </c>
      <c r="B294" s="3" t="s">
        <v>63</v>
      </c>
      <c r="C294" s="3" t="s">
        <v>96</v>
      </c>
      <c r="D294" s="3" t="s">
        <v>211</v>
      </c>
      <c r="E294" s="7" t="s">
        <v>0</v>
      </c>
      <c r="F294" s="5">
        <f>F295+F297</f>
        <v>4269100</v>
      </c>
      <c r="G294" s="5">
        <f t="shared" si="239"/>
        <v>0</v>
      </c>
      <c r="H294" s="5">
        <f>H295+H297</f>
        <v>4269100</v>
      </c>
      <c r="I294" s="5">
        <f t="shared" si="234"/>
        <v>894500</v>
      </c>
      <c r="J294" s="5">
        <f>J295+J297</f>
        <v>5163600</v>
      </c>
      <c r="K294" s="5">
        <f t="shared" ref="K294:P294" si="244">K295+K297</f>
        <v>3598400</v>
      </c>
      <c r="L294" s="5">
        <f t="shared" si="240"/>
        <v>0</v>
      </c>
      <c r="M294" s="5">
        <f t="shared" ref="M294:O294" si="245">M295+M297</f>
        <v>3598400</v>
      </c>
      <c r="N294" s="17">
        <f t="shared" si="227"/>
        <v>0</v>
      </c>
      <c r="O294" s="5">
        <f t="shared" si="245"/>
        <v>3598400</v>
      </c>
      <c r="P294" s="17">
        <f t="shared" si="244"/>
        <v>3598400</v>
      </c>
      <c r="Q294" s="22">
        <f t="shared" si="236"/>
        <v>0</v>
      </c>
      <c r="R294" s="32">
        <f t="shared" ref="R294:T294" si="246">R295+R297</f>
        <v>3598400</v>
      </c>
      <c r="S294" s="35">
        <f t="shared" si="228"/>
        <v>0</v>
      </c>
      <c r="T294" s="20">
        <f t="shared" si="246"/>
        <v>3598400</v>
      </c>
    </row>
    <row r="295" spans="1:20" ht="93.6" x14ac:dyDescent="0.25">
      <c r="A295" s="6" t="s">
        <v>24</v>
      </c>
      <c r="B295" s="3" t="s">
        <v>63</v>
      </c>
      <c r="C295" s="3" t="s">
        <v>96</v>
      </c>
      <c r="D295" s="3" t="s">
        <v>211</v>
      </c>
      <c r="E295" s="3" t="s">
        <v>25</v>
      </c>
      <c r="F295" s="5">
        <f>F296</f>
        <v>3598400</v>
      </c>
      <c r="G295" s="5">
        <f t="shared" si="239"/>
        <v>0</v>
      </c>
      <c r="H295" s="5">
        <f>H296</f>
        <v>3598400</v>
      </c>
      <c r="I295" s="5">
        <f t="shared" si="234"/>
        <v>894500</v>
      </c>
      <c r="J295" s="5">
        <f>J296</f>
        <v>4492900</v>
      </c>
      <c r="K295" s="5">
        <f t="shared" ref="K295:T295" si="247">K296</f>
        <v>3598400</v>
      </c>
      <c r="L295" s="5">
        <f t="shared" si="240"/>
        <v>0</v>
      </c>
      <c r="M295" s="5">
        <f t="shared" si="247"/>
        <v>3598400</v>
      </c>
      <c r="N295" s="17">
        <f t="shared" si="227"/>
        <v>0</v>
      </c>
      <c r="O295" s="5">
        <f t="shared" si="247"/>
        <v>3598400</v>
      </c>
      <c r="P295" s="17">
        <f t="shared" si="247"/>
        <v>3598400</v>
      </c>
      <c r="Q295" s="22">
        <f t="shared" si="236"/>
        <v>0</v>
      </c>
      <c r="R295" s="32">
        <f t="shared" si="247"/>
        <v>3598400</v>
      </c>
      <c r="S295" s="35">
        <f t="shared" si="228"/>
        <v>0</v>
      </c>
      <c r="T295" s="20">
        <f t="shared" si="247"/>
        <v>3598400</v>
      </c>
    </row>
    <row r="296" spans="1:20" ht="31.2" x14ac:dyDescent="0.25">
      <c r="A296" s="6" t="s">
        <v>26</v>
      </c>
      <c r="B296" s="3" t="s">
        <v>63</v>
      </c>
      <c r="C296" s="3" t="s">
        <v>96</v>
      </c>
      <c r="D296" s="3" t="s">
        <v>211</v>
      </c>
      <c r="E296" s="3" t="s">
        <v>27</v>
      </c>
      <c r="F296" s="5">
        <v>3598400</v>
      </c>
      <c r="G296" s="5">
        <f t="shared" si="239"/>
        <v>0</v>
      </c>
      <c r="H296" s="5">
        <v>3598400</v>
      </c>
      <c r="I296" s="5">
        <f t="shared" si="234"/>
        <v>894500</v>
      </c>
      <c r="J296" s="5">
        <v>4492900</v>
      </c>
      <c r="K296" s="5">
        <v>3598400</v>
      </c>
      <c r="L296" s="5">
        <f t="shared" si="240"/>
        <v>0</v>
      </c>
      <c r="M296" s="5">
        <v>3598400</v>
      </c>
      <c r="N296" s="17">
        <f t="shared" si="227"/>
        <v>0</v>
      </c>
      <c r="O296" s="5">
        <v>3598400</v>
      </c>
      <c r="P296" s="17">
        <v>3598400</v>
      </c>
      <c r="Q296" s="22">
        <f t="shared" si="236"/>
        <v>0</v>
      </c>
      <c r="R296" s="32">
        <v>3598400</v>
      </c>
      <c r="S296" s="35">
        <f t="shared" si="228"/>
        <v>0</v>
      </c>
      <c r="T296" s="20">
        <v>3598400</v>
      </c>
    </row>
    <row r="297" spans="1:20" ht="46.8" hidden="1" customHeight="1" x14ac:dyDescent="0.25">
      <c r="A297" s="6" t="s">
        <v>32</v>
      </c>
      <c r="B297" s="3" t="s">
        <v>63</v>
      </c>
      <c r="C297" s="3" t="s">
        <v>96</v>
      </c>
      <c r="D297" s="3" t="s">
        <v>211</v>
      </c>
      <c r="E297" s="3" t="s">
        <v>33</v>
      </c>
      <c r="F297" s="5">
        <f>F298</f>
        <v>670700</v>
      </c>
      <c r="G297" s="5">
        <f t="shared" si="239"/>
        <v>0</v>
      </c>
      <c r="H297" s="5">
        <f>H298</f>
        <v>670700</v>
      </c>
      <c r="I297" s="5">
        <f t="shared" si="234"/>
        <v>0</v>
      </c>
      <c r="J297" s="5">
        <f>J298</f>
        <v>670700</v>
      </c>
      <c r="K297" s="5">
        <f t="shared" ref="K297:T297" si="248">K298</f>
        <v>0</v>
      </c>
      <c r="L297" s="5">
        <f t="shared" si="240"/>
        <v>0</v>
      </c>
      <c r="M297" s="5">
        <f t="shared" si="248"/>
        <v>0</v>
      </c>
      <c r="N297" s="17">
        <f t="shared" si="227"/>
        <v>0</v>
      </c>
      <c r="O297" s="5">
        <f t="shared" si="248"/>
        <v>0</v>
      </c>
      <c r="P297" s="17">
        <f t="shared" si="248"/>
        <v>0</v>
      </c>
      <c r="Q297" s="22">
        <f t="shared" si="236"/>
        <v>0</v>
      </c>
      <c r="R297" s="32">
        <f t="shared" si="248"/>
        <v>0</v>
      </c>
      <c r="S297" s="35">
        <f t="shared" si="228"/>
        <v>0</v>
      </c>
      <c r="T297" s="20">
        <f t="shared" si="248"/>
        <v>0</v>
      </c>
    </row>
    <row r="298" spans="1:20" ht="46.8" hidden="1" x14ac:dyDescent="0.25">
      <c r="A298" s="6" t="s">
        <v>34</v>
      </c>
      <c r="B298" s="3" t="s">
        <v>63</v>
      </c>
      <c r="C298" s="3" t="s">
        <v>96</v>
      </c>
      <c r="D298" s="3" t="s">
        <v>211</v>
      </c>
      <c r="E298" s="3" t="s">
        <v>35</v>
      </c>
      <c r="F298" s="5">
        <v>670700</v>
      </c>
      <c r="G298" s="5">
        <f t="shared" si="239"/>
        <v>0</v>
      </c>
      <c r="H298" s="5">
        <v>670700</v>
      </c>
      <c r="I298" s="5">
        <f t="shared" si="234"/>
        <v>0</v>
      </c>
      <c r="J298" s="5">
        <v>670700</v>
      </c>
      <c r="K298" s="5">
        <v>0</v>
      </c>
      <c r="L298" s="5">
        <f t="shared" si="240"/>
        <v>0</v>
      </c>
      <c r="M298" s="5">
        <v>0</v>
      </c>
      <c r="N298" s="17">
        <f t="shared" si="227"/>
        <v>0</v>
      </c>
      <c r="O298" s="5">
        <v>0</v>
      </c>
      <c r="P298" s="17">
        <v>0</v>
      </c>
      <c r="Q298" s="22">
        <f t="shared" si="236"/>
        <v>0</v>
      </c>
      <c r="R298" s="32">
        <v>0</v>
      </c>
      <c r="S298" s="35">
        <f t="shared" si="228"/>
        <v>0</v>
      </c>
      <c r="T298" s="20">
        <v>0</v>
      </c>
    </row>
    <row r="299" spans="1:20" ht="46.8" hidden="1" x14ac:dyDescent="0.25">
      <c r="A299" s="6" t="s">
        <v>115</v>
      </c>
      <c r="B299" s="3" t="s">
        <v>63</v>
      </c>
      <c r="C299" s="3" t="s">
        <v>96</v>
      </c>
      <c r="D299" s="3" t="s">
        <v>212</v>
      </c>
      <c r="E299" s="7" t="s">
        <v>0</v>
      </c>
      <c r="F299" s="5">
        <f>F300+F302+F304</f>
        <v>32498530</v>
      </c>
      <c r="G299" s="5">
        <f t="shared" si="239"/>
        <v>150000</v>
      </c>
      <c r="H299" s="5">
        <f>H300+H302+H304</f>
        <v>32648530</v>
      </c>
      <c r="I299" s="5">
        <f t="shared" si="234"/>
        <v>0</v>
      </c>
      <c r="J299" s="5">
        <f>J300+J302+J304</f>
        <v>32648530</v>
      </c>
      <c r="K299" s="5">
        <f t="shared" ref="K299:P299" si="249">K300+K302+K304</f>
        <v>30624987</v>
      </c>
      <c r="L299" s="5">
        <f t="shared" si="240"/>
        <v>0</v>
      </c>
      <c r="M299" s="5">
        <f t="shared" ref="M299:O299" si="250">M300+M302+M304</f>
        <v>30624987</v>
      </c>
      <c r="N299" s="17">
        <f t="shared" si="227"/>
        <v>0</v>
      </c>
      <c r="O299" s="5">
        <f t="shared" si="250"/>
        <v>30624987</v>
      </c>
      <c r="P299" s="17">
        <f t="shared" si="249"/>
        <v>30624987</v>
      </c>
      <c r="Q299" s="22">
        <f t="shared" si="236"/>
        <v>0</v>
      </c>
      <c r="R299" s="32">
        <f t="shared" ref="R299:T299" si="251">R300+R302+R304</f>
        <v>30624987</v>
      </c>
      <c r="S299" s="35">
        <f t="shared" si="228"/>
        <v>0</v>
      </c>
      <c r="T299" s="20">
        <f t="shared" si="251"/>
        <v>30624987</v>
      </c>
    </row>
    <row r="300" spans="1:20" ht="93.6" hidden="1" x14ac:dyDescent="0.25">
      <c r="A300" s="6" t="s">
        <v>24</v>
      </c>
      <c r="B300" s="3" t="s">
        <v>63</v>
      </c>
      <c r="C300" s="3" t="s">
        <v>96</v>
      </c>
      <c r="D300" s="3" t="s">
        <v>212</v>
      </c>
      <c r="E300" s="3" t="s">
        <v>25</v>
      </c>
      <c r="F300" s="5">
        <f>F301</f>
        <v>30614187</v>
      </c>
      <c r="G300" s="5">
        <f t="shared" si="239"/>
        <v>0</v>
      </c>
      <c r="H300" s="5">
        <f>H301</f>
        <v>30614187</v>
      </c>
      <c r="I300" s="5">
        <f t="shared" si="234"/>
        <v>0</v>
      </c>
      <c r="J300" s="5">
        <f>J301</f>
        <v>30614187</v>
      </c>
      <c r="K300" s="5">
        <f t="shared" ref="K300:T300" si="252">K301</f>
        <v>30614187</v>
      </c>
      <c r="L300" s="5">
        <f t="shared" si="240"/>
        <v>0</v>
      </c>
      <c r="M300" s="5">
        <f t="shared" si="252"/>
        <v>30614187</v>
      </c>
      <c r="N300" s="17">
        <f t="shared" si="227"/>
        <v>0</v>
      </c>
      <c r="O300" s="5">
        <f t="shared" si="252"/>
        <v>30614187</v>
      </c>
      <c r="P300" s="17">
        <f t="shared" si="252"/>
        <v>30614187</v>
      </c>
      <c r="Q300" s="22">
        <f t="shared" si="236"/>
        <v>0</v>
      </c>
      <c r="R300" s="32">
        <f t="shared" si="252"/>
        <v>30614187</v>
      </c>
      <c r="S300" s="35">
        <f t="shared" si="228"/>
        <v>0</v>
      </c>
      <c r="T300" s="20">
        <f t="shared" si="252"/>
        <v>30614187</v>
      </c>
    </row>
    <row r="301" spans="1:20" ht="31.2" hidden="1" x14ac:dyDescent="0.25">
      <c r="A301" s="6" t="s">
        <v>101</v>
      </c>
      <c r="B301" s="3" t="s">
        <v>63</v>
      </c>
      <c r="C301" s="3" t="s">
        <v>96</v>
      </c>
      <c r="D301" s="3" t="s">
        <v>212</v>
      </c>
      <c r="E301" s="3" t="s">
        <v>102</v>
      </c>
      <c r="F301" s="5">
        <v>30614187</v>
      </c>
      <c r="G301" s="5">
        <f t="shared" si="239"/>
        <v>0</v>
      </c>
      <c r="H301" s="5">
        <v>30614187</v>
      </c>
      <c r="I301" s="5">
        <f t="shared" si="234"/>
        <v>0</v>
      </c>
      <c r="J301" s="5">
        <v>30614187</v>
      </c>
      <c r="K301" s="5">
        <v>30614187</v>
      </c>
      <c r="L301" s="5">
        <f t="shared" si="240"/>
        <v>0</v>
      </c>
      <c r="M301" s="5">
        <v>30614187</v>
      </c>
      <c r="N301" s="17">
        <f t="shared" si="227"/>
        <v>0</v>
      </c>
      <c r="O301" s="5">
        <v>30614187</v>
      </c>
      <c r="P301" s="17">
        <v>30614187</v>
      </c>
      <c r="Q301" s="22">
        <f t="shared" si="236"/>
        <v>0</v>
      </c>
      <c r="R301" s="32">
        <v>30614187</v>
      </c>
      <c r="S301" s="35">
        <f t="shared" si="228"/>
        <v>0</v>
      </c>
      <c r="T301" s="20">
        <v>30614187</v>
      </c>
    </row>
    <row r="302" spans="1:20" ht="46.8" hidden="1" x14ac:dyDescent="0.25">
      <c r="A302" s="6" t="s">
        <v>32</v>
      </c>
      <c r="B302" s="3" t="s">
        <v>63</v>
      </c>
      <c r="C302" s="3" t="s">
        <v>96</v>
      </c>
      <c r="D302" s="3" t="s">
        <v>212</v>
      </c>
      <c r="E302" s="3" t="s">
        <v>33</v>
      </c>
      <c r="F302" s="5">
        <f>F303</f>
        <v>1875543</v>
      </c>
      <c r="G302" s="5">
        <f t="shared" si="239"/>
        <v>150000</v>
      </c>
      <c r="H302" s="5">
        <f>H303</f>
        <v>2025543</v>
      </c>
      <c r="I302" s="5">
        <f t="shared" si="234"/>
        <v>0</v>
      </c>
      <c r="J302" s="5">
        <f>J303</f>
        <v>2025543</v>
      </c>
      <c r="K302" s="5">
        <f t="shared" ref="K302:T302" si="253">K303</f>
        <v>2000</v>
      </c>
      <c r="L302" s="5">
        <f t="shared" si="240"/>
        <v>0</v>
      </c>
      <c r="M302" s="5">
        <f t="shared" si="253"/>
        <v>2000</v>
      </c>
      <c r="N302" s="17">
        <f t="shared" si="227"/>
        <v>0</v>
      </c>
      <c r="O302" s="5">
        <f t="shared" si="253"/>
        <v>2000</v>
      </c>
      <c r="P302" s="17">
        <f t="shared" si="253"/>
        <v>2000</v>
      </c>
      <c r="Q302" s="22">
        <f t="shared" si="236"/>
        <v>0</v>
      </c>
      <c r="R302" s="32">
        <f t="shared" si="253"/>
        <v>2000</v>
      </c>
      <c r="S302" s="35">
        <f t="shared" si="228"/>
        <v>0</v>
      </c>
      <c r="T302" s="20">
        <f t="shared" si="253"/>
        <v>2000</v>
      </c>
    </row>
    <row r="303" spans="1:20" ht="46.8" hidden="1" x14ac:dyDescent="0.25">
      <c r="A303" s="6" t="s">
        <v>34</v>
      </c>
      <c r="B303" s="3" t="s">
        <v>63</v>
      </c>
      <c r="C303" s="3" t="s">
        <v>96</v>
      </c>
      <c r="D303" s="3" t="s">
        <v>212</v>
      </c>
      <c r="E303" s="3" t="s">
        <v>35</v>
      </c>
      <c r="F303" s="5">
        <v>1875543</v>
      </c>
      <c r="G303" s="5">
        <f t="shared" si="239"/>
        <v>150000</v>
      </c>
      <c r="H303" s="5">
        <v>2025543</v>
      </c>
      <c r="I303" s="5">
        <f t="shared" si="234"/>
        <v>0</v>
      </c>
      <c r="J303" s="5">
        <v>2025543</v>
      </c>
      <c r="K303" s="5">
        <v>2000</v>
      </c>
      <c r="L303" s="5">
        <f t="shared" si="240"/>
        <v>0</v>
      </c>
      <c r="M303" s="5">
        <v>2000</v>
      </c>
      <c r="N303" s="17">
        <f t="shared" si="227"/>
        <v>0</v>
      </c>
      <c r="O303" s="5">
        <v>2000</v>
      </c>
      <c r="P303" s="17">
        <v>2000</v>
      </c>
      <c r="Q303" s="22">
        <f t="shared" si="236"/>
        <v>0</v>
      </c>
      <c r="R303" s="32">
        <v>2000</v>
      </c>
      <c r="S303" s="35">
        <f t="shared" si="228"/>
        <v>0</v>
      </c>
      <c r="T303" s="20">
        <v>2000</v>
      </c>
    </row>
    <row r="304" spans="1:20" ht="15.6" hidden="1" x14ac:dyDescent="0.25">
      <c r="A304" s="6" t="s">
        <v>65</v>
      </c>
      <c r="B304" s="3" t="s">
        <v>63</v>
      </c>
      <c r="C304" s="3" t="s">
        <v>96</v>
      </c>
      <c r="D304" s="3" t="s">
        <v>212</v>
      </c>
      <c r="E304" s="3" t="s">
        <v>66</v>
      </c>
      <c r="F304" s="5">
        <f>F305</f>
        <v>8800</v>
      </c>
      <c r="G304" s="5">
        <f t="shared" si="239"/>
        <v>0</v>
      </c>
      <c r="H304" s="5">
        <f>H305</f>
        <v>8800</v>
      </c>
      <c r="I304" s="5">
        <f t="shared" si="234"/>
        <v>0</v>
      </c>
      <c r="J304" s="5">
        <f>J305</f>
        <v>8800</v>
      </c>
      <c r="K304" s="5">
        <f t="shared" ref="K304:T304" si="254">K305</f>
        <v>8800</v>
      </c>
      <c r="L304" s="5">
        <f t="shared" si="240"/>
        <v>0</v>
      </c>
      <c r="M304" s="5">
        <f t="shared" si="254"/>
        <v>8800</v>
      </c>
      <c r="N304" s="17">
        <f t="shared" si="227"/>
        <v>0</v>
      </c>
      <c r="O304" s="5">
        <f t="shared" si="254"/>
        <v>8800</v>
      </c>
      <c r="P304" s="17">
        <f t="shared" si="254"/>
        <v>8800</v>
      </c>
      <c r="Q304" s="22">
        <f t="shared" si="236"/>
        <v>0</v>
      </c>
      <c r="R304" s="32">
        <f t="shared" si="254"/>
        <v>8800</v>
      </c>
      <c r="S304" s="35">
        <f t="shared" si="228"/>
        <v>0</v>
      </c>
      <c r="T304" s="20">
        <f t="shared" si="254"/>
        <v>8800</v>
      </c>
    </row>
    <row r="305" spans="1:20" ht="15.6" hidden="1" x14ac:dyDescent="0.25">
      <c r="A305" s="6" t="s">
        <v>79</v>
      </c>
      <c r="B305" s="3" t="s">
        <v>63</v>
      </c>
      <c r="C305" s="3" t="s">
        <v>96</v>
      </c>
      <c r="D305" s="3" t="s">
        <v>212</v>
      </c>
      <c r="E305" s="3" t="s">
        <v>80</v>
      </c>
      <c r="F305" s="5">
        <v>8800</v>
      </c>
      <c r="G305" s="5">
        <f t="shared" si="239"/>
        <v>0</v>
      </c>
      <c r="H305" s="5">
        <v>8800</v>
      </c>
      <c r="I305" s="5">
        <f t="shared" si="234"/>
        <v>0</v>
      </c>
      <c r="J305" s="5">
        <v>8800</v>
      </c>
      <c r="K305" s="5">
        <v>8800</v>
      </c>
      <c r="L305" s="5">
        <f t="shared" si="240"/>
        <v>0</v>
      </c>
      <c r="M305" s="5">
        <v>8800</v>
      </c>
      <c r="N305" s="17">
        <f t="shared" si="227"/>
        <v>0</v>
      </c>
      <c r="O305" s="5">
        <v>8800</v>
      </c>
      <c r="P305" s="17">
        <v>8800</v>
      </c>
      <c r="Q305" s="22">
        <f t="shared" si="236"/>
        <v>0</v>
      </c>
      <c r="R305" s="32">
        <v>8800</v>
      </c>
      <c r="S305" s="35">
        <f t="shared" si="228"/>
        <v>0</v>
      </c>
      <c r="T305" s="20">
        <v>8800</v>
      </c>
    </row>
    <row r="306" spans="1:20" ht="31.2" hidden="1" x14ac:dyDescent="0.25">
      <c r="A306" s="6" t="s">
        <v>213</v>
      </c>
      <c r="B306" s="3" t="s">
        <v>63</v>
      </c>
      <c r="C306" s="3" t="s">
        <v>96</v>
      </c>
      <c r="D306" s="3" t="s">
        <v>214</v>
      </c>
      <c r="E306" s="7" t="s">
        <v>0</v>
      </c>
      <c r="F306" s="5">
        <f>F307</f>
        <v>689294.12</v>
      </c>
      <c r="G306" s="5">
        <f t="shared" si="239"/>
        <v>0</v>
      </c>
      <c r="H306" s="5">
        <f>H307</f>
        <v>689294.12</v>
      </c>
      <c r="I306" s="5">
        <f t="shared" si="234"/>
        <v>0</v>
      </c>
      <c r="J306" s="5">
        <f>J307</f>
        <v>689294.12</v>
      </c>
      <c r="K306" s="5">
        <f t="shared" ref="K306:T306" si="255">K307</f>
        <v>689294.12</v>
      </c>
      <c r="L306" s="5">
        <f t="shared" si="240"/>
        <v>0</v>
      </c>
      <c r="M306" s="5">
        <f t="shared" si="255"/>
        <v>689294.12</v>
      </c>
      <c r="N306" s="17">
        <f t="shared" si="227"/>
        <v>0</v>
      </c>
      <c r="O306" s="5">
        <f t="shared" si="255"/>
        <v>689294.12</v>
      </c>
      <c r="P306" s="17">
        <f t="shared" si="255"/>
        <v>689294.12</v>
      </c>
      <c r="Q306" s="22">
        <f t="shared" si="236"/>
        <v>0</v>
      </c>
      <c r="R306" s="32">
        <f t="shared" si="255"/>
        <v>689294.12</v>
      </c>
      <c r="S306" s="35">
        <f t="shared" si="228"/>
        <v>0</v>
      </c>
      <c r="T306" s="20">
        <f t="shared" si="255"/>
        <v>689294.12</v>
      </c>
    </row>
    <row r="307" spans="1:20" ht="46.8" hidden="1" x14ac:dyDescent="0.25">
      <c r="A307" s="6" t="s">
        <v>172</v>
      </c>
      <c r="B307" s="3" t="s">
        <v>63</v>
      </c>
      <c r="C307" s="3" t="s">
        <v>96</v>
      </c>
      <c r="D307" s="3" t="s">
        <v>214</v>
      </c>
      <c r="E307" s="3" t="s">
        <v>173</v>
      </c>
      <c r="F307" s="5">
        <f>F308</f>
        <v>689294.12</v>
      </c>
      <c r="G307" s="5">
        <f t="shared" si="239"/>
        <v>0</v>
      </c>
      <c r="H307" s="5">
        <f>H308</f>
        <v>689294.12</v>
      </c>
      <c r="I307" s="5">
        <f t="shared" si="234"/>
        <v>0</v>
      </c>
      <c r="J307" s="5">
        <f>J308</f>
        <v>689294.12</v>
      </c>
      <c r="K307" s="5">
        <f t="shared" ref="K307:T307" si="256">K308</f>
        <v>689294.12</v>
      </c>
      <c r="L307" s="5">
        <f t="shared" si="240"/>
        <v>0</v>
      </c>
      <c r="M307" s="5">
        <f t="shared" si="256"/>
        <v>689294.12</v>
      </c>
      <c r="N307" s="17">
        <f t="shared" si="227"/>
        <v>0</v>
      </c>
      <c r="O307" s="5">
        <f t="shared" si="256"/>
        <v>689294.12</v>
      </c>
      <c r="P307" s="17">
        <f t="shared" si="256"/>
        <v>689294.12</v>
      </c>
      <c r="Q307" s="22">
        <f t="shared" si="236"/>
        <v>0</v>
      </c>
      <c r="R307" s="32">
        <f t="shared" si="256"/>
        <v>689294.12</v>
      </c>
      <c r="S307" s="35">
        <f t="shared" si="228"/>
        <v>0</v>
      </c>
      <c r="T307" s="20">
        <f t="shared" si="256"/>
        <v>689294.12</v>
      </c>
    </row>
    <row r="308" spans="1:20" ht="15.6" hidden="1" x14ac:dyDescent="0.25">
      <c r="A308" s="6" t="s">
        <v>174</v>
      </c>
      <c r="B308" s="3" t="s">
        <v>63</v>
      </c>
      <c r="C308" s="3" t="s">
        <v>96</v>
      </c>
      <c r="D308" s="3" t="s">
        <v>214</v>
      </c>
      <c r="E308" s="3" t="s">
        <v>175</v>
      </c>
      <c r="F308" s="5">
        <v>689294.12</v>
      </c>
      <c r="G308" s="5">
        <f t="shared" si="239"/>
        <v>0</v>
      </c>
      <c r="H308" s="5">
        <v>689294.12</v>
      </c>
      <c r="I308" s="5">
        <f t="shared" si="234"/>
        <v>0</v>
      </c>
      <c r="J308" s="5">
        <v>689294.12</v>
      </c>
      <c r="K308" s="5">
        <v>689294.12</v>
      </c>
      <c r="L308" s="5">
        <f t="shared" si="240"/>
        <v>0</v>
      </c>
      <c r="M308" s="5">
        <v>689294.12</v>
      </c>
      <c r="N308" s="17">
        <f t="shared" si="227"/>
        <v>0</v>
      </c>
      <c r="O308" s="5">
        <v>689294.12</v>
      </c>
      <c r="P308" s="17">
        <v>689294.12</v>
      </c>
      <c r="Q308" s="22">
        <f t="shared" si="236"/>
        <v>0</v>
      </c>
      <c r="R308" s="32">
        <v>689294.12</v>
      </c>
      <c r="S308" s="35">
        <f t="shared" si="228"/>
        <v>0</v>
      </c>
      <c r="T308" s="20">
        <v>689294.12</v>
      </c>
    </row>
    <row r="309" spans="1:20" ht="15.6" x14ac:dyDescent="0.25">
      <c r="A309" s="4" t="s">
        <v>215</v>
      </c>
      <c r="B309" s="3" t="s">
        <v>114</v>
      </c>
      <c r="C309" s="3" t="s">
        <v>0</v>
      </c>
      <c r="D309" s="3" t="s">
        <v>0</v>
      </c>
      <c r="E309" s="3" t="s">
        <v>0</v>
      </c>
      <c r="F309" s="5">
        <f>F310+F337</f>
        <v>34770563.450000003</v>
      </c>
      <c r="G309" s="5">
        <f t="shared" si="239"/>
        <v>300000</v>
      </c>
      <c r="H309" s="5">
        <f>H310+H337</f>
        <v>35070563.450000003</v>
      </c>
      <c r="I309" s="5">
        <f t="shared" si="234"/>
        <v>201100</v>
      </c>
      <c r="J309" s="5">
        <f>J310+J337</f>
        <v>35271663.450000003</v>
      </c>
      <c r="K309" s="5">
        <f t="shared" ref="K309:P309" si="257">K310+K337</f>
        <v>28788923.469999999</v>
      </c>
      <c r="L309" s="5">
        <f t="shared" si="240"/>
        <v>0</v>
      </c>
      <c r="M309" s="5">
        <f t="shared" ref="M309:O309" si="258">M310+M337</f>
        <v>28788923.469999999</v>
      </c>
      <c r="N309" s="17">
        <f t="shared" si="227"/>
        <v>0</v>
      </c>
      <c r="O309" s="5">
        <f t="shared" si="258"/>
        <v>28788923.469999999</v>
      </c>
      <c r="P309" s="17">
        <f t="shared" si="257"/>
        <v>28789963.27</v>
      </c>
      <c r="Q309" s="22">
        <f t="shared" si="236"/>
        <v>0</v>
      </c>
      <c r="R309" s="32">
        <f t="shared" ref="R309:T309" si="259">R310+R337</f>
        <v>28789963.27</v>
      </c>
      <c r="S309" s="35">
        <f t="shared" si="228"/>
        <v>0</v>
      </c>
      <c r="T309" s="20">
        <f t="shared" si="259"/>
        <v>28789963.27</v>
      </c>
    </row>
    <row r="310" spans="1:20" ht="15.6" hidden="1" x14ac:dyDescent="0.25">
      <c r="A310" s="4" t="s">
        <v>216</v>
      </c>
      <c r="B310" s="3" t="s">
        <v>114</v>
      </c>
      <c r="C310" s="3" t="s">
        <v>19</v>
      </c>
      <c r="D310" s="3" t="s">
        <v>0</v>
      </c>
      <c r="E310" s="3" t="s">
        <v>0</v>
      </c>
      <c r="F310" s="5">
        <f>F311+F316+F319+F322+F325+F328+F331+F334</f>
        <v>31180463.449999999</v>
      </c>
      <c r="G310" s="5">
        <f t="shared" si="239"/>
        <v>300000</v>
      </c>
      <c r="H310" s="5">
        <f>H311+H316+H319+H322+H325+H328+H331+H334</f>
        <v>31480463.449999999</v>
      </c>
      <c r="I310" s="5">
        <f t="shared" si="234"/>
        <v>0</v>
      </c>
      <c r="J310" s="5">
        <f>J311+J316+J319+J322+J325+J328+J331+J334</f>
        <v>31480463.449999999</v>
      </c>
      <c r="K310" s="5">
        <f t="shared" ref="K310:P310" si="260">K311+K316+K319+K322+K325+K328+K331+K334</f>
        <v>25198823.469999999</v>
      </c>
      <c r="L310" s="5">
        <f t="shared" si="240"/>
        <v>0</v>
      </c>
      <c r="M310" s="5">
        <f t="shared" ref="M310:O310" si="261">M311+M316+M319+M322+M325+M328+M331+M334</f>
        <v>25198823.469999999</v>
      </c>
      <c r="N310" s="17">
        <f t="shared" si="227"/>
        <v>0</v>
      </c>
      <c r="O310" s="5">
        <f t="shared" si="261"/>
        <v>25198823.469999999</v>
      </c>
      <c r="P310" s="17">
        <f t="shared" si="260"/>
        <v>25199863.27</v>
      </c>
      <c r="Q310" s="22">
        <f t="shared" si="236"/>
        <v>0</v>
      </c>
      <c r="R310" s="32">
        <f t="shared" ref="R310:T310" si="262">R311+R316+R319+R322+R325+R328+R331+R334</f>
        <v>25199863.27</v>
      </c>
      <c r="S310" s="35">
        <f t="shared" si="228"/>
        <v>0</v>
      </c>
      <c r="T310" s="20">
        <f t="shared" si="262"/>
        <v>25199863.27</v>
      </c>
    </row>
    <row r="311" spans="1:20" ht="46.8" hidden="1" x14ac:dyDescent="0.25">
      <c r="A311" s="6" t="s">
        <v>115</v>
      </c>
      <c r="B311" s="3" t="s">
        <v>114</v>
      </c>
      <c r="C311" s="3" t="s">
        <v>19</v>
      </c>
      <c r="D311" s="3" t="s">
        <v>116</v>
      </c>
      <c r="E311" s="7" t="s">
        <v>0</v>
      </c>
      <c r="F311" s="5">
        <f>F312+F314</f>
        <v>4954400</v>
      </c>
      <c r="G311" s="5">
        <f t="shared" si="239"/>
        <v>0</v>
      </c>
      <c r="H311" s="5">
        <f>H312+H314</f>
        <v>4954400</v>
      </c>
      <c r="I311" s="5">
        <f t="shared" si="234"/>
        <v>0</v>
      </c>
      <c r="J311" s="5">
        <f>J312+J314</f>
        <v>4954400</v>
      </c>
      <c r="K311" s="5">
        <f t="shared" ref="K311:P311" si="263">K312+K314</f>
        <v>4954400</v>
      </c>
      <c r="L311" s="5">
        <f t="shared" si="240"/>
        <v>0</v>
      </c>
      <c r="M311" s="5">
        <f t="shared" ref="M311:O311" si="264">M312+M314</f>
        <v>4954400</v>
      </c>
      <c r="N311" s="17">
        <f t="shared" si="227"/>
        <v>0</v>
      </c>
      <c r="O311" s="5">
        <f t="shared" si="264"/>
        <v>4954400</v>
      </c>
      <c r="P311" s="17">
        <f t="shared" si="263"/>
        <v>4954400</v>
      </c>
      <c r="Q311" s="22">
        <f t="shared" si="236"/>
        <v>0</v>
      </c>
      <c r="R311" s="32">
        <f t="shared" ref="R311:T311" si="265">R312+R314</f>
        <v>4954400</v>
      </c>
      <c r="S311" s="35">
        <f t="shared" si="228"/>
        <v>0</v>
      </c>
      <c r="T311" s="20">
        <f t="shared" si="265"/>
        <v>4954400</v>
      </c>
    </row>
    <row r="312" spans="1:20" ht="93.6" hidden="1" x14ac:dyDescent="0.25">
      <c r="A312" s="6" t="s">
        <v>24</v>
      </c>
      <c r="B312" s="3" t="s">
        <v>114</v>
      </c>
      <c r="C312" s="3" t="s">
        <v>19</v>
      </c>
      <c r="D312" s="3" t="s">
        <v>116</v>
      </c>
      <c r="E312" s="3" t="s">
        <v>25</v>
      </c>
      <c r="F312" s="5">
        <f>F313</f>
        <v>4939400</v>
      </c>
      <c r="G312" s="5">
        <f t="shared" si="239"/>
        <v>0</v>
      </c>
      <c r="H312" s="5">
        <f>H313</f>
        <v>4939400</v>
      </c>
      <c r="I312" s="5">
        <f t="shared" si="234"/>
        <v>0</v>
      </c>
      <c r="J312" s="5">
        <f>J313</f>
        <v>4939400</v>
      </c>
      <c r="K312" s="5">
        <f t="shared" ref="K312:T312" si="266">K313</f>
        <v>4939400</v>
      </c>
      <c r="L312" s="5">
        <f t="shared" si="240"/>
        <v>0</v>
      </c>
      <c r="M312" s="5">
        <f t="shared" si="266"/>
        <v>4939400</v>
      </c>
      <c r="N312" s="17">
        <f t="shared" si="227"/>
        <v>0</v>
      </c>
      <c r="O312" s="5">
        <f t="shared" si="266"/>
        <v>4939400</v>
      </c>
      <c r="P312" s="17">
        <f t="shared" si="266"/>
        <v>4939400</v>
      </c>
      <c r="Q312" s="22">
        <f t="shared" si="236"/>
        <v>0</v>
      </c>
      <c r="R312" s="32">
        <f t="shared" si="266"/>
        <v>4939400</v>
      </c>
      <c r="S312" s="35">
        <f t="shared" si="228"/>
        <v>0</v>
      </c>
      <c r="T312" s="20">
        <f t="shared" si="266"/>
        <v>4939400</v>
      </c>
    </row>
    <row r="313" spans="1:20" ht="31.2" hidden="1" x14ac:dyDescent="0.25">
      <c r="A313" s="6" t="s">
        <v>101</v>
      </c>
      <c r="B313" s="3" t="s">
        <v>114</v>
      </c>
      <c r="C313" s="3" t="s">
        <v>19</v>
      </c>
      <c r="D313" s="3" t="s">
        <v>116</v>
      </c>
      <c r="E313" s="3" t="s">
        <v>102</v>
      </c>
      <c r="F313" s="5">
        <v>4939400</v>
      </c>
      <c r="G313" s="5">
        <f t="shared" si="239"/>
        <v>0</v>
      </c>
      <c r="H313" s="5">
        <v>4939400</v>
      </c>
      <c r="I313" s="5">
        <f t="shared" si="234"/>
        <v>0</v>
      </c>
      <c r="J313" s="5">
        <v>4939400</v>
      </c>
      <c r="K313" s="5">
        <v>4939400</v>
      </c>
      <c r="L313" s="5">
        <f t="shared" si="240"/>
        <v>0</v>
      </c>
      <c r="M313" s="5">
        <v>4939400</v>
      </c>
      <c r="N313" s="17">
        <f t="shared" si="227"/>
        <v>0</v>
      </c>
      <c r="O313" s="5">
        <v>4939400</v>
      </c>
      <c r="P313" s="17">
        <v>4939400</v>
      </c>
      <c r="Q313" s="22">
        <f t="shared" si="236"/>
        <v>0</v>
      </c>
      <c r="R313" s="32">
        <v>4939400</v>
      </c>
      <c r="S313" s="35">
        <f t="shared" si="228"/>
        <v>0</v>
      </c>
      <c r="T313" s="20">
        <v>4939400</v>
      </c>
    </row>
    <row r="314" spans="1:20" ht="46.8" hidden="1" x14ac:dyDescent="0.25">
      <c r="A314" s="6" t="s">
        <v>32</v>
      </c>
      <c r="B314" s="3" t="s">
        <v>114</v>
      </c>
      <c r="C314" s="3" t="s">
        <v>19</v>
      </c>
      <c r="D314" s="3" t="s">
        <v>116</v>
      </c>
      <c r="E314" s="3" t="s">
        <v>33</v>
      </c>
      <c r="F314" s="5">
        <f>F315</f>
        <v>15000</v>
      </c>
      <c r="G314" s="5">
        <f t="shared" si="239"/>
        <v>0</v>
      </c>
      <c r="H314" s="5">
        <f>H315</f>
        <v>15000</v>
      </c>
      <c r="I314" s="5">
        <f t="shared" si="234"/>
        <v>0</v>
      </c>
      <c r="J314" s="5">
        <f>J315</f>
        <v>15000</v>
      </c>
      <c r="K314" s="5">
        <f t="shared" ref="K314:T314" si="267">K315</f>
        <v>15000</v>
      </c>
      <c r="L314" s="5">
        <f t="shared" si="240"/>
        <v>0</v>
      </c>
      <c r="M314" s="5">
        <f t="shared" si="267"/>
        <v>15000</v>
      </c>
      <c r="N314" s="17">
        <f t="shared" si="227"/>
        <v>0</v>
      </c>
      <c r="O314" s="5">
        <f t="shared" si="267"/>
        <v>15000</v>
      </c>
      <c r="P314" s="17">
        <f t="shared" si="267"/>
        <v>15000</v>
      </c>
      <c r="Q314" s="22">
        <f t="shared" si="236"/>
        <v>0</v>
      </c>
      <c r="R314" s="32">
        <f t="shared" si="267"/>
        <v>15000</v>
      </c>
      <c r="S314" s="35">
        <f t="shared" si="228"/>
        <v>0</v>
      </c>
      <c r="T314" s="20">
        <f t="shared" si="267"/>
        <v>15000</v>
      </c>
    </row>
    <row r="315" spans="1:20" ht="46.8" hidden="1" x14ac:dyDescent="0.25">
      <c r="A315" s="6" t="s">
        <v>34</v>
      </c>
      <c r="B315" s="3" t="s">
        <v>114</v>
      </c>
      <c r="C315" s="3" t="s">
        <v>19</v>
      </c>
      <c r="D315" s="3" t="s">
        <v>116</v>
      </c>
      <c r="E315" s="3" t="s">
        <v>35</v>
      </c>
      <c r="F315" s="5">
        <v>15000</v>
      </c>
      <c r="G315" s="5">
        <f t="shared" si="239"/>
        <v>0</v>
      </c>
      <c r="H315" s="5">
        <v>15000</v>
      </c>
      <c r="I315" s="5">
        <f t="shared" si="234"/>
        <v>0</v>
      </c>
      <c r="J315" s="5">
        <v>15000</v>
      </c>
      <c r="K315" s="5">
        <v>15000</v>
      </c>
      <c r="L315" s="5">
        <f t="shared" si="240"/>
        <v>0</v>
      </c>
      <c r="M315" s="5">
        <v>15000</v>
      </c>
      <c r="N315" s="17">
        <f t="shared" si="227"/>
        <v>0</v>
      </c>
      <c r="O315" s="5">
        <v>15000</v>
      </c>
      <c r="P315" s="17">
        <v>15000</v>
      </c>
      <c r="Q315" s="22">
        <f t="shared" si="236"/>
        <v>0</v>
      </c>
      <c r="R315" s="32">
        <v>15000</v>
      </c>
      <c r="S315" s="35">
        <f t="shared" si="228"/>
        <v>0</v>
      </c>
      <c r="T315" s="20">
        <v>15000</v>
      </c>
    </row>
    <row r="316" spans="1:20" ht="31.2" hidden="1" x14ac:dyDescent="0.25">
      <c r="A316" s="6" t="s">
        <v>217</v>
      </c>
      <c r="B316" s="3" t="s">
        <v>114</v>
      </c>
      <c r="C316" s="3" t="s">
        <v>19</v>
      </c>
      <c r="D316" s="3" t="s">
        <v>218</v>
      </c>
      <c r="E316" s="7" t="s">
        <v>0</v>
      </c>
      <c r="F316" s="5">
        <f>F317</f>
        <v>4188374.75</v>
      </c>
      <c r="G316" s="5">
        <f t="shared" si="239"/>
        <v>0.25</v>
      </c>
      <c r="H316" s="5">
        <f>H317</f>
        <v>4188375</v>
      </c>
      <c r="I316" s="5">
        <f t="shared" si="234"/>
        <v>0</v>
      </c>
      <c r="J316" s="5">
        <f>J317</f>
        <v>4188375</v>
      </c>
      <c r="K316" s="5">
        <v>0</v>
      </c>
      <c r="L316" s="5">
        <f t="shared" si="240"/>
        <v>0</v>
      </c>
      <c r="M316" s="5">
        <v>0</v>
      </c>
      <c r="N316" s="17">
        <f t="shared" si="227"/>
        <v>0</v>
      </c>
      <c r="O316" s="5">
        <v>0</v>
      </c>
      <c r="P316" s="17">
        <v>0</v>
      </c>
      <c r="Q316" s="22">
        <f t="shared" si="236"/>
        <v>0</v>
      </c>
      <c r="R316" s="32">
        <v>0</v>
      </c>
      <c r="S316" s="35">
        <f t="shared" si="228"/>
        <v>0</v>
      </c>
      <c r="T316" s="20">
        <v>0</v>
      </c>
    </row>
    <row r="317" spans="1:20" ht="46.8" hidden="1" x14ac:dyDescent="0.25">
      <c r="A317" s="6" t="s">
        <v>172</v>
      </c>
      <c r="B317" s="3" t="s">
        <v>114</v>
      </c>
      <c r="C317" s="3" t="s">
        <v>19</v>
      </c>
      <c r="D317" s="3" t="s">
        <v>218</v>
      </c>
      <c r="E317" s="3" t="s">
        <v>173</v>
      </c>
      <c r="F317" s="5">
        <f>F318</f>
        <v>4188374.75</v>
      </c>
      <c r="G317" s="5">
        <f t="shared" si="239"/>
        <v>0.25</v>
      </c>
      <c r="H317" s="5">
        <f>H318</f>
        <v>4188375</v>
      </c>
      <c r="I317" s="5">
        <f t="shared" si="234"/>
        <v>0</v>
      </c>
      <c r="J317" s="5">
        <f>J318</f>
        <v>4188375</v>
      </c>
      <c r="K317" s="5">
        <v>0</v>
      </c>
      <c r="L317" s="5">
        <f t="shared" si="240"/>
        <v>0</v>
      </c>
      <c r="M317" s="5">
        <v>0</v>
      </c>
      <c r="N317" s="17">
        <f t="shared" si="227"/>
        <v>0</v>
      </c>
      <c r="O317" s="5">
        <v>0</v>
      </c>
      <c r="P317" s="17">
        <v>0</v>
      </c>
      <c r="Q317" s="22">
        <f t="shared" si="236"/>
        <v>0</v>
      </c>
      <c r="R317" s="32">
        <v>0</v>
      </c>
      <c r="S317" s="35">
        <f t="shared" si="228"/>
        <v>0</v>
      </c>
      <c r="T317" s="20">
        <v>0</v>
      </c>
    </row>
    <row r="318" spans="1:20" ht="15.6" hidden="1" x14ac:dyDescent="0.25">
      <c r="A318" s="6" t="s">
        <v>174</v>
      </c>
      <c r="B318" s="3" t="s">
        <v>114</v>
      </c>
      <c r="C318" s="3" t="s">
        <v>19</v>
      </c>
      <c r="D318" s="3" t="s">
        <v>218</v>
      </c>
      <c r="E318" s="3" t="s">
        <v>175</v>
      </c>
      <c r="F318" s="5">
        <v>4188374.75</v>
      </c>
      <c r="G318" s="5">
        <f t="shared" si="239"/>
        <v>0.25</v>
      </c>
      <c r="H318" s="5">
        <v>4188375</v>
      </c>
      <c r="I318" s="5">
        <f t="shared" si="234"/>
        <v>0</v>
      </c>
      <c r="J318" s="5">
        <v>4188375</v>
      </c>
      <c r="K318" s="5">
        <v>0</v>
      </c>
      <c r="L318" s="5">
        <f t="shared" si="240"/>
        <v>0</v>
      </c>
      <c r="M318" s="5">
        <v>0</v>
      </c>
      <c r="N318" s="17">
        <f t="shared" si="227"/>
        <v>0</v>
      </c>
      <c r="O318" s="5">
        <v>0</v>
      </c>
      <c r="P318" s="17">
        <v>0</v>
      </c>
      <c r="Q318" s="22">
        <f t="shared" si="236"/>
        <v>0</v>
      </c>
      <c r="R318" s="32">
        <v>0</v>
      </c>
      <c r="S318" s="35">
        <f t="shared" si="228"/>
        <v>0</v>
      </c>
      <c r="T318" s="20">
        <v>0</v>
      </c>
    </row>
    <row r="319" spans="1:20" ht="93.6" hidden="1" x14ac:dyDescent="0.25">
      <c r="A319" s="6" t="s">
        <v>219</v>
      </c>
      <c r="B319" s="3" t="s">
        <v>114</v>
      </c>
      <c r="C319" s="3" t="s">
        <v>19</v>
      </c>
      <c r="D319" s="3" t="s">
        <v>220</v>
      </c>
      <c r="E319" s="7" t="s">
        <v>0</v>
      </c>
      <c r="F319" s="5">
        <f>F320</f>
        <v>43200</v>
      </c>
      <c r="G319" s="5">
        <f t="shared" si="239"/>
        <v>0</v>
      </c>
      <c r="H319" s="5">
        <f>H320</f>
        <v>43200</v>
      </c>
      <c r="I319" s="5">
        <f t="shared" si="234"/>
        <v>0</v>
      </c>
      <c r="J319" s="5">
        <f>J320</f>
        <v>43200</v>
      </c>
      <c r="K319" s="5">
        <f t="shared" ref="K319:T319" si="268">K320</f>
        <v>43200</v>
      </c>
      <c r="L319" s="5">
        <f t="shared" si="240"/>
        <v>0</v>
      </c>
      <c r="M319" s="5">
        <f t="shared" si="268"/>
        <v>43200</v>
      </c>
      <c r="N319" s="17">
        <f t="shared" si="227"/>
        <v>0</v>
      </c>
      <c r="O319" s="5">
        <f t="shared" si="268"/>
        <v>43200</v>
      </c>
      <c r="P319" s="17">
        <f t="shared" si="268"/>
        <v>43200</v>
      </c>
      <c r="Q319" s="22">
        <f t="shared" si="236"/>
        <v>0</v>
      </c>
      <c r="R319" s="32">
        <f t="shared" si="268"/>
        <v>43200</v>
      </c>
      <c r="S319" s="35">
        <f t="shared" si="228"/>
        <v>0</v>
      </c>
      <c r="T319" s="20">
        <f t="shared" si="268"/>
        <v>43200</v>
      </c>
    </row>
    <row r="320" spans="1:20" ht="46.8" hidden="1" x14ac:dyDescent="0.25">
      <c r="A320" s="6" t="s">
        <v>172</v>
      </c>
      <c r="B320" s="3" t="s">
        <v>114</v>
      </c>
      <c r="C320" s="3" t="s">
        <v>19</v>
      </c>
      <c r="D320" s="3" t="s">
        <v>220</v>
      </c>
      <c r="E320" s="3" t="s">
        <v>173</v>
      </c>
      <c r="F320" s="5">
        <f>F321</f>
        <v>43200</v>
      </c>
      <c r="G320" s="5">
        <f t="shared" si="239"/>
        <v>0</v>
      </c>
      <c r="H320" s="5">
        <f>H321</f>
        <v>43200</v>
      </c>
      <c r="I320" s="5">
        <f t="shared" si="234"/>
        <v>0</v>
      </c>
      <c r="J320" s="5">
        <f>J321</f>
        <v>43200</v>
      </c>
      <c r="K320" s="5">
        <f t="shared" ref="K320:T320" si="269">K321</f>
        <v>43200</v>
      </c>
      <c r="L320" s="5">
        <f t="shared" si="240"/>
        <v>0</v>
      </c>
      <c r="M320" s="5">
        <f t="shared" si="269"/>
        <v>43200</v>
      </c>
      <c r="N320" s="17">
        <f t="shared" si="227"/>
        <v>0</v>
      </c>
      <c r="O320" s="5">
        <f t="shared" si="269"/>
        <v>43200</v>
      </c>
      <c r="P320" s="17">
        <f t="shared" si="269"/>
        <v>43200</v>
      </c>
      <c r="Q320" s="22">
        <f t="shared" si="236"/>
        <v>0</v>
      </c>
      <c r="R320" s="32">
        <f t="shared" si="269"/>
        <v>43200</v>
      </c>
      <c r="S320" s="35">
        <f t="shared" si="228"/>
        <v>0</v>
      </c>
      <c r="T320" s="20">
        <f t="shared" si="269"/>
        <v>43200</v>
      </c>
    </row>
    <row r="321" spans="1:20" ht="15.6" hidden="1" x14ac:dyDescent="0.25">
      <c r="A321" s="6" t="s">
        <v>174</v>
      </c>
      <c r="B321" s="3" t="s">
        <v>114</v>
      </c>
      <c r="C321" s="3" t="s">
        <v>19</v>
      </c>
      <c r="D321" s="3" t="s">
        <v>220</v>
      </c>
      <c r="E321" s="3" t="s">
        <v>175</v>
      </c>
      <c r="F321" s="5">
        <v>43200</v>
      </c>
      <c r="G321" s="5">
        <f t="shared" si="239"/>
        <v>0</v>
      </c>
      <c r="H321" s="5">
        <v>43200</v>
      </c>
      <c r="I321" s="5">
        <f t="shared" si="234"/>
        <v>0</v>
      </c>
      <c r="J321" s="5">
        <v>43200</v>
      </c>
      <c r="K321" s="5">
        <v>43200</v>
      </c>
      <c r="L321" s="5">
        <f t="shared" si="240"/>
        <v>0</v>
      </c>
      <c r="M321" s="5">
        <v>43200</v>
      </c>
      <c r="N321" s="17">
        <f t="shared" si="227"/>
        <v>0</v>
      </c>
      <c r="O321" s="5">
        <v>43200</v>
      </c>
      <c r="P321" s="17">
        <v>43200</v>
      </c>
      <c r="Q321" s="22">
        <f t="shared" si="236"/>
        <v>0</v>
      </c>
      <c r="R321" s="32">
        <v>43200</v>
      </c>
      <c r="S321" s="35">
        <f t="shared" si="228"/>
        <v>0</v>
      </c>
      <c r="T321" s="20">
        <v>43200</v>
      </c>
    </row>
    <row r="322" spans="1:20" ht="15.6" hidden="1" x14ac:dyDescent="0.25">
      <c r="A322" s="6" t="s">
        <v>221</v>
      </c>
      <c r="B322" s="3" t="s">
        <v>114</v>
      </c>
      <c r="C322" s="3" t="s">
        <v>19</v>
      </c>
      <c r="D322" s="3" t="s">
        <v>222</v>
      </c>
      <c r="E322" s="7" t="s">
        <v>0</v>
      </c>
      <c r="F322" s="5">
        <f>F323</f>
        <v>6717450</v>
      </c>
      <c r="G322" s="5">
        <f t="shared" si="239"/>
        <v>0</v>
      </c>
      <c r="H322" s="5">
        <f>H323</f>
        <v>6717450</v>
      </c>
      <c r="I322" s="5">
        <f t="shared" si="234"/>
        <v>0</v>
      </c>
      <c r="J322" s="5">
        <f>J323</f>
        <v>6717450</v>
      </c>
      <c r="K322" s="5">
        <f t="shared" ref="K322:T322" si="270">K323</f>
        <v>6224350</v>
      </c>
      <c r="L322" s="5">
        <f t="shared" si="240"/>
        <v>0</v>
      </c>
      <c r="M322" s="5">
        <f t="shared" si="270"/>
        <v>6224350</v>
      </c>
      <c r="N322" s="17">
        <f t="shared" si="227"/>
        <v>0</v>
      </c>
      <c r="O322" s="5">
        <f t="shared" si="270"/>
        <v>6224350</v>
      </c>
      <c r="P322" s="17">
        <f t="shared" si="270"/>
        <v>6224350</v>
      </c>
      <c r="Q322" s="22">
        <f t="shared" si="236"/>
        <v>0</v>
      </c>
      <c r="R322" s="32">
        <f t="shared" si="270"/>
        <v>6224350</v>
      </c>
      <c r="S322" s="35">
        <f t="shared" si="228"/>
        <v>0</v>
      </c>
      <c r="T322" s="20">
        <f t="shared" si="270"/>
        <v>6224350</v>
      </c>
    </row>
    <row r="323" spans="1:20" ht="46.8" hidden="1" x14ac:dyDescent="0.25">
      <c r="A323" s="6" t="s">
        <v>172</v>
      </c>
      <c r="B323" s="3" t="s">
        <v>114</v>
      </c>
      <c r="C323" s="3" t="s">
        <v>19</v>
      </c>
      <c r="D323" s="3" t="s">
        <v>222</v>
      </c>
      <c r="E323" s="3" t="s">
        <v>173</v>
      </c>
      <c r="F323" s="5">
        <f>F324</f>
        <v>6717450</v>
      </c>
      <c r="G323" s="5">
        <f t="shared" si="239"/>
        <v>0</v>
      </c>
      <c r="H323" s="5">
        <f>H324</f>
        <v>6717450</v>
      </c>
      <c r="I323" s="5">
        <f t="shared" si="234"/>
        <v>0</v>
      </c>
      <c r="J323" s="5">
        <f>J324</f>
        <v>6717450</v>
      </c>
      <c r="K323" s="5">
        <f t="shared" ref="K323:T323" si="271">K324</f>
        <v>6224350</v>
      </c>
      <c r="L323" s="5">
        <f t="shared" si="240"/>
        <v>0</v>
      </c>
      <c r="M323" s="5">
        <f t="shared" si="271"/>
        <v>6224350</v>
      </c>
      <c r="N323" s="17">
        <f t="shared" si="227"/>
        <v>0</v>
      </c>
      <c r="O323" s="5">
        <f t="shared" si="271"/>
        <v>6224350</v>
      </c>
      <c r="P323" s="17">
        <f t="shared" si="271"/>
        <v>6224350</v>
      </c>
      <c r="Q323" s="22">
        <f t="shared" si="236"/>
        <v>0</v>
      </c>
      <c r="R323" s="32">
        <f t="shared" si="271"/>
        <v>6224350</v>
      </c>
      <c r="S323" s="35">
        <f t="shared" si="228"/>
        <v>0</v>
      </c>
      <c r="T323" s="20">
        <f t="shared" si="271"/>
        <v>6224350</v>
      </c>
    </row>
    <row r="324" spans="1:20" ht="15.6" hidden="1" x14ac:dyDescent="0.25">
      <c r="A324" s="6" t="s">
        <v>174</v>
      </c>
      <c r="B324" s="3" t="s">
        <v>114</v>
      </c>
      <c r="C324" s="3" t="s">
        <v>19</v>
      </c>
      <c r="D324" s="3" t="s">
        <v>222</v>
      </c>
      <c r="E324" s="3" t="s">
        <v>175</v>
      </c>
      <c r="F324" s="5">
        <v>6717450</v>
      </c>
      <c r="G324" s="5">
        <f t="shared" si="239"/>
        <v>0</v>
      </c>
      <c r="H324" s="5">
        <v>6717450</v>
      </c>
      <c r="I324" s="5">
        <f t="shared" si="234"/>
        <v>0</v>
      </c>
      <c r="J324" s="5">
        <v>6717450</v>
      </c>
      <c r="K324" s="5">
        <v>6224350</v>
      </c>
      <c r="L324" s="5">
        <f t="shared" si="240"/>
        <v>0</v>
      </c>
      <c r="M324" s="5">
        <v>6224350</v>
      </c>
      <c r="N324" s="17">
        <f t="shared" si="227"/>
        <v>0</v>
      </c>
      <c r="O324" s="5">
        <v>6224350</v>
      </c>
      <c r="P324" s="17">
        <v>6224350</v>
      </c>
      <c r="Q324" s="22">
        <f t="shared" si="236"/>
        <v>0</v>
      </c>
      <c r="R324" s="32">
        <v>6224350</v>
      </c>
      <c r="S324" s="35">
        <f t="shared" si="228"/>
        <v>0</v>
      </c>
      <c r="T324" s="20">
        <v>6224350</v>
      </c>
    </row>
    <row r="325" spans="1:20" ht="31.2" hidden="1" x14ac:dyDescent="0.25">
      <c r="A325" s="6" t="s">
        <v>223</v>
      </c>
      <c r="B325" s="3" t="s">
        <v>114</v>
      </c>
      <c r="C325" s="3" t="s">
        <v>19</v>
      </c>
      <c r="D325" s="3" t="s">
        <v>224</v>
      </c>
      <c r="E325" s="7" t="s">
        <v>0</v>
      </c>
      <c r="F325" s="5">
        <f>F326</f>
        <v>14938066.25</v>
      </c>
      <c r="G325" s="5">
        <f t="shared" si="239"/>
        <v>0</v>
      </c>
      <c r="H325" s="5">
        <f>H326</f>
        <v>14938066.25</v>
      </c>
      <c r="I325" s="5">
        <f t="shared" si="234"/>
        <v>0</v>
      </c>
      <c r="J325" s="5">
        <f>J326</f>
        <v>14938066.25</v>
      </c>
      <c r="K325" s="5">
        <f t="shared" ref="K325:T325" si="272">K326</f>
        <v>13937050</v>
      </c>
      <c r="L325" s="5">
        <f t="shared" si="240"/>
        <v>0</v>
      </c>
      <c r="M325" s="5">
        <f t="shared" si="272"/>
        <v>13937050</v>
      </c>
      <c r="N325" s="17">
        <f t="shared" si="227"/>
        <v>0</v>
      </c>
      <c r="O325" s="5">
        <f t="shared" si="272"/>
        <v>13937050</v>
      </c>
      <c r="P325" s="17">
        <f t="shared" si="272"/>
        <v>13937050</v>
      </c>
      <c r="Q325" s="22">
        <f t="shared" si="236"/>
        <v>0</v>
      </c>
      <c r="R325" s="32">
        <f t="shared" si="272"/>
        <v>13937050</v>
      </c>
      <c r="S325" s="35">
        <f t="shared" si="228"/>
        <v>0</v>
      </c>
      <c r="T325" s="20">
        <f t="shared" si="272"/>
        <v>13937050</v>
      </c>
    </row>
    <row r="326" spans="1:20" ht="46.8" hidden="1" x14ac:dyDescent="0.25">
      <c r="A326" s="6" t="s">
        <v>172</v>
      </c>
      <c r="B326" s="3" t="s">
        <v>114</v>
      </c>
      <c r="C326" s="3" t="s">
        <v>19</v>
      </c>
      <c r="D326" s="3" t="s">
        <v>224</v>
      </c>
      <c r="E326" s="3" t="s">
        <v>173</v>
      </c>
      <c r="F326" s="5">
        <f>F327</f>
        <v>14938066.25</v>
      </c>
      <c r="G326" s="5">
        <f t="shared" si="239"/>
        <v>0</v>
      </c>
      <c r="H326" s="5">
        <f>H327</f>
        <v>14938066.25</v>
      </c>
      <c r="I326" s="5">
        <f t="shared" si="234"/>
        <v>0</v>
      </c>
      <c r="J326" s="5">
        <f>J327</f>
        <v>14938066.25</v>
      </c>
      <c r="K326" s="5">
        <f t="shared" ref="K326:T326" si="273">K327</f>
        <v>13937050</v>
      </c>
      <c r="L326" s="5">
        <f t="shared" si="240"/>
        <v>0</v>
      </c>
      <c r="M326" s="5">
        <f t="shared" si="273"/>
        <v>13937050</v>
      </c>
      <c r="N326" s="17">
        <f t="shared" si="227"/>
        <v>0</v>
      </c>
      <c r="O326" s="5">
        <f t="shared" si="273"/>
        <v>13937050</v>
      </c>
      <c r="P326" s="17">
        <f t="shared" si="273"/>
        <v>13937050</v>
      </c>
      <c r="Q326" s="22">
        <f t="shared" si="236"/>
        <v>0</v>
      </c>
      <c r="R326" s="32">
        <f t="shared" si="273"/>
        <v>13937050</v>
      </c>
      <c r="S326" s="35">
        <f t="shared" si="228"/>
        <v>0</v>
      </c>
      <c r="T326" s="20">
        <f t="shared" si="273"/>
        <v>13937050</v>
      </c>
    </row>
    <row r="327" spans="1:20" ht="15.6" hidden="1" x14ac:dyDescent="0.25">
      <c r="A327" s="6" t="s">
        <v>174</v>
      </c>
      <c r="B327" s="3" t="s">
        <v>114</v>
      </c>
      <c r="C327" s="3" t="s">
        <v>19</v>
      </c>
      <c r="D327" s="3" t="s">
        <v>224</v>
      </c>
      <c r="E327" s="3" t="s">
        <v>175</v>
      </c>
      <c r="F327" s="5">
        <v>14938066.25</v>
      </c>
      <c r="G327" s="5">
        <f t="shared" si="239"/>
        <v>0</v>
      </c>
      <c r="H327" s="5">
        <v>14938066.25</v>
      </c>
      <c r="I327" s="5">
        <f t="shared" si="234"/>
        <v>0</v>
      </c>
      <c r="J327" s="5">
        <v>14938066.25</v>
      </c>
      <c r="K327" s="5">
        <v>13937050</v>
      </c>
      <c r="L327" s="5">
        <f t="shared" si="240"/>
        <v>0</v>
      </c>
      <c r="M327" s="5">
        <v>13937050</v>
      </c>
      <c r="N327" s="17">
        <f t="shared" si="227"/>
        <v>0</v>
      </c>
      <c r="O327" s="5">
        <v>13937050</v>
      </c>
      <c r="P327" s="17">
        <v>13937050</v>
      </c>
      <c r="Q327" s="22">
        <f t="shared" si="236"/>
        <v>0</v>
      </c>
      <c r="R327" s="32">
        <v>13937050</v>
      </c>
      <c r="S327" s="35">
        <f t="shared" si="228"/>
        <v>0</v>
      </c>
      <c r="T327" s="20">
        <v>13937050</v>
      </c>
    </row>
    <row r="328" spans="1:20" ht="15.6" hidden="1" x14ac:dyDescent="0.25">
      <c r="A328" s="6" t="s">
        <v>225</v>
      </c>
      <c r="B328" s="3" t="s">
        <v>114</v>
      </c>
      <c r="C328" s="3" t="s">
        <v>19</v>
      </c>
      <c r="D328" s="3" t="s">
        <v>226</v>
      </c>
      <c r="E328" s="7" t="s">
        <v>0</v>
      </c>
      <c r="F328" s="5">
        <f>F329</f>
        <v>299200</v>
      </c>
      <c r="G328" s="5">
        <f t="shared" si="239"/>
        <v>-0.25</v>
      </c>
      <c r="H328" s="5">
        <f>H329</f>
        <v>299199.75</v>
      </c>
      <c r="I328" s="5">
        <f t="shared" si="234"/>
        <v>0</v>
      </c>
      <c r="J328" s="5">
        <f>J329</f>
        <v>299199.75</v>
      </c>
      <c r="K328" s="5">
        <v>0</v>
      </c>
      <c r="L328" s="5">
        <f t="shared" si="240"/>
        <v>0</v>
      </c>
      <c r="M328" s="5">
        <v>0</v>
      </c>
      <c r="N328" s="17">
        <f t="shared" si="227"/>
        <v>0</v>
      </c>
      <c r="O328" s="5">
        <v>0</v>
      </c>
      <c r="P328" s="17">
        <v>0</v>
      </c>
      <c r="Q328" s="22">
        <f t="shared" si="236"/>
        <v>0</v>
      </c>
      <c r="R328" s="32">
        <v>0</v>
      </c>
      <c r="S328" s="35">
        <f t="shared" si="228"/>
        <v>0</v>
      </c>
      <c r="T328" s="20">
        <v>0</v>
      </c>
    </row>
    <row r="329" spans="1:20" ht="46.8" hidden="1" x14ac:dyDescent="0.25">
      <c r="A329" s="6" t="s">
        <v>172</v>
      </c>
      <c r="B329" s="3" t="s">
        <v>114</v>
      </c>
      <c r="C329" s="3" t="s">
        <v>19</v>
      </c>
      <c r="D329" s="3" t="s">
        <v>226</v>
      </c>
      <c r="E329" s="3" t="s">
        <v>173</v>
      </c>
      <c r="F329" s="5">
        <f>F330</f>
        <v>299200</v>
      </c>
      <c r="G329" s="5">
        <f t="shared" si="239"/>
        <v>-0.25</v>
      </c>
      <c r="H329" s="5">
        <f>H330</f>
        <v>299199.75</v>
      </c>
      <c r="I329" s="5">
        <f t="shared" si="234"/>
        <v>0</v>
      </c>
      <c r="J329" s="5">
        <f>J330</f>
        <v>299199.75</v>
      </c>
      <c r="K329" s="5">
        <v>0</v>
      </c>
      <c r="L329" s="5">
        <f t="shared" si="240"/>
        <v>0</v>
      </c>
      <c r="M329" s="5">
        <v>0</v>
      </c>
      <c r="N329" s="17">
        <f t="shared" si="227"/>
        <v>0</v>
      </c>
      <c r="O329" s="5">
        <v>0</v>
      </c>
      <c r="P329" s="17">
        <v>0</v>
      </c>
      <c r="Q329" s="22">
        <f t="shared" si="236"/>
        <v>0</v>
      </c>
      <c r="R329" s="32">
        <v>0</v>
      </c>
      <c r="S329" s="35">
        <f t="shared" si="228"/>
        <v>0</v>
      </c>
      <c r="T329" s="20">
        <v>0</v>
      </c>
    </row>
    <row r="330" spans="1:20" ht="15.6" hidden="1" x14ac:dyDescent="0.25">
      <c r="A330" s="6" t="s">
        <v>174</v>
      </c>
      <c r="B330" s="3" t="s">
        <v>114</v>
      </c>
      <c r="C330" s="3" t="s">
        <v>19</v>
      </c>
      <c r="D330" s="3" t="s">
        <v>226</v>
      </c>
      <c r="E330" s="3" t="s">
        <v>175</v>
      </c>
      <c r="F330" s="5">
        <v>299200</v>
      </c>
      <c r="G330" s="5">
        <f t="shared" si="239"/>
        <v>-0.25</v>
      </c>
      <c r="H330" s="5">
        <v>299199.75</v>
      </c>
      <c r="I330" s="5">
        <f t="shared" si="234"/>
        <v>0</v>
      </c>
      <c r="J330" s="5">
        <v>299199.75</v>
      </c>
      <c r="K330" s="5">
        <v>0</v>
      </c>
      <c r="L330" s="5">
        <f t="shared" si="240"/>
        <v>0</v>
      </c>
      <c r="M330" s="5">
        <v>0</v>
      </c>
      <c r="N330" s="17">
        <f t="shared" si="227"/>
        <v>0</v>
      </c>
      <c r="O330" s="5">
        <v>0</v>
      </c>
      <c r="P330" s="17">
        <v>0</v>
      </c>
      <c r="Q330" s="22">
        <f t="shared" si="236"/>
        <v>0</v>
      </c>
      <c r="R330" s="32">
        <v>0</v>
      </c>
      <c r="S330" s="35">
        <f t="shared" si="228"/>
        <v>0</v>
      </c>
      <c r="T330" s="20">
        <v>0</v>
      </c>
    </row>
    <row r="331" spans="1:20" ht="109.2" hidden="1" x14ac:dyDescent="0.25">
      <c r="A331" s="6" t="s">
        <v>282</v>
      </c>
      <c r="B331" s="3" t="s">
        <v>114</v>
      </c>
      <c r="C331" s="3" t="s">
        <v>19</v>
      </c>
      <c r="D331" s="3" t="s">
        <v>283</v>
      </c>
      <c r="E331" s="7" t="s">
        <v>0</v>
      </c>
      <c r="F331" s="5">
        <f>F332</f>
        <v>0</v>
      </c>
      <c r="G331" s="5">
        <f t="shared" si="239"/>
        <v>300000</v>
      </c>
      <c r="H331" s="5">
        <f>H332</f>
        <v>300000</v>
      </c>
      <c r="I331" s="5">
        <f t="shared" si="234"/>
        <v>0</v>
      </c>
      <c r="J331" s="5">
        <f>J332</f>
        <v>300000</v>
      </c>
      <c r="K331" s="5">
        <v>0</v>
      </c>
      <c r="L331" s="5">
        <f t="shared" si="240"/>
        <v>0</v>
      </c>
      <c r="M331" s="5">
        <v>0</v>
      </c>
      <c r="N331" s="17">
        <f t="shared" si="227"/>
        <v>0</v>
      </c>
      <c r="O331" s="5">
        <v>0</v>
      </c>
      <c r="P331" s="17">
        <v>0</v>
      </c>
      <c r="Q331" s="22">
        <f t="shared" si="236"/>
        <v>0</v>
      </c>
      <c r="R331" s="32">
        <v>0</v>
      </c>
      <c r="S331" s="35">
        <f t="shared" si="228"/>
        <v>0</v>
      </c>
      <c r="T331" s="20">
        <v>0</v>
      </c>
    </row>
    <row r="332" spans="1:20" ht="46.8" hidden="1" x14ac:dyDescent="0.25">
      <c r="A332" s="6" t="s">
        <v>172</v>
      </c>
      <c r="B332" s="3" t="s">
        <v>114</v>
      </c>
      <c r="C332" s="3" t="s">
        <v>19</v>
      </c>
      <c r="D332" s="3" t="s">
        <v>283</v>
      </c>
      <c r="E332" s="3" t="s">
        <v>173</v>
      </c>
      <c r="F332" s="5">
        <f>F333</f>
        <v>0</v>
      </c>
      <c r="G332" s="5">
        <f t="shared" si="239"/>
        <v>300000</v>
      </c>
      <c r="H332" s="5">
        <f>H333</f>
        <v>300000</v>
      </c>
      <c r="I332" s="5">
        <f t="shared" si="234"/>
        <v>0</v>
      </c>
      <c r="J332" s="5">
        <f>J333</f>
        <v>300000</v>
      </c>
      <c r="K332" s="5">
        <v>0</v>
      </c>
      <c r="L332" s="5">
        <f t="shared" si="240"/>
        <v>0</v>
      </c>
      <c r="M332" s="5">
        <v>0</v>
      </c>
      <c r="N332" s="17">
        <f t="shared" si="227"/>
        <v>0</v>
      </c>
      <c r="O332" s="5">
        <v>0</v>
      </c>
      <c r="P332" s="17">
        <v>0</v>
      </c>
      <c r="Q332" s="22">
        <f t="shared" si="236"/>
        <v>0</v>
      </c>
      <c r="R332" s="32">
        <v>0</v>
      </c>
      <c r="S332" s="35">
        <f t="shared" si="228"/>
        <v>0</v>
      </c>
      <c r="T332" s="20">
        <v>0</v>
      </c>
    </row>
    <row r="333" spans="1:20" ht="15.6" hidden="1" x14ac:dyDescent="0.25">
      <c r="A333" s="6" t="s">
        <v>174</v>
      </c>
      <c r="B333" s="3" t="s">
        <v>114</v>
      </c>
      <c r="C333" s="3" t="s">
        <v>19</v>
      </c>
      <c r="D333" s="3" t="s">
        <v>283</v>
      </c>
      <c r="E333" s="3" t="s">
        <v>175</v>
      </c>
      <c r="F333" s="5">
        <v>0</v>
      </c>
      <c r="G333" s="5">
        <f t="shared" si="239"/>
        <v>300000</v>
      </c>
      <c r="H333" s="5">
        <v>300000</v>
      </c>
      <c r="I333" s="5">
        <f t="shared" si="234"/>
        <v>0</v>
      </c>
      <c r="J333" s="5">
        <v>300000</v>
      </c>
      <c r="K333" s="5">
        <v>0</v>
      </c>
      <c r="L333" s="5">
        <f t="shared" si="240"/>
        <v>0</v>
      </c>
      <c r="M333" s="5">
        <v>0</v>
      </c>
      <c r="N333" s="17">
        <f t="shared" si="227"/>
        <v>0</v>
      </c>
      <c r="O333" s="5">
        <v>0</v>
      </c>
      <c r="P333" s="17">
        <v>0</v>
      </c>
      <c r="Q333" s="22">
        <f t="shared" si="236"/>
        <v>0</v>
      </c>
      <c r="R333" s="32">
        <v>0</v>
      </c>
      <c r="S333" s="35">
        <f t="shared" si="228"/>
        <v>0</v>
      </c>
      <c r="T333" s="20">
        <v>0</v>
      </c>
    </row>
    <row r="334" spans="1:20" ht="31.2" hidden="1" x14ac:dyDescent="0.25">
      <c r="A334" s="6" t="s">
        <v>227</v>
      </c>
      <c r="B334" s="3" t="s">
        <v>114</v>
      </c>
      <c r="C334" s="3" t="s">
        <v>19</v>
      </c>
      <c r="D334" s="3" t="s">
        <v>228</v>
      </c>
      <c r="E334" s="7" t="s">
        <v>0</v>
      </c>
      <c r="F334" s="5">
        <f>F335</f>
        <v>39772.449999999997</v>
      </c>
      <c r="G334" s="5">
        <f t="shared" si="239"/>
        <v>0</v>
      </c>
      <c r="H334" s="5">
        <f>H335</f>
        <v>39772.449999999997</v>
      </c>
      <c r="I334" s="5">
        <f t="shared" si="234"/>
        <v>0</v>
      </c>
      <c r="J334" s="5">
        <f>J335</f>
        <v>39772.449999999997</v>
      </c>
      <c r="K334" s="5">
        <f t="shared" ref="K334:T334" si="274">K335</f>
        <v>39823.47</v>
      </c>
      <c r="L334" s="5">
        <f t="shared" si="240"/>
        <v>0</v>
      </c>
      <c r="M334" s="5">
        <f t="shared" si="274"/>
        <v>39823.47</v>
      </c>
      <c r="N334" s="17">
        <f t="shared" si="227"/>
        <v>0</v>
      </c>
      <c r="O334" s="5">
        <f t="shared" si="274"/>
        <v>39823.47</v>
      </c>
      <c r="P334" s="17">
        <f t="shared" si="274"/>
        <v>40863.269999999997</v>
      </c>
      <c r="Q334" s="22">
        <f t="shared" si="236"/>
        <v>0</v>
      </c>
      <c r="R334" s="32">
        <f t="shared" si="274"/>
        <v>40863.269999999997</v>
      </c>
      <c r="S334" s="35">
        <f t="shared" si="228"/>
        <v>0</v>
      </c>
      <c r="T334" s="20">
        <f t="shared" si="274"/>
        <v>40863.269999999997</v>
      </c>
    </row>
    <row r="335" spans="1:20" ht="46.8" hidden="1" x14ac:dyDescent="0.25">
      <c r="A335" s="6" t="s">
        <v>172</v>
      </c>
      <c r="B335" s="3" t="s">
        <v>114</v>
      </c>
      <c r="C335" s="3" t="s">
        <v>19</v>
      </c>
      <c r="D335" s="3" t="s">
        <v>228</v>
      </c>
      <c r="E335" s="3" t="s">
        <v>173</v>
      </c>
      <c r="F335" s="5">
        <f>F336</f>
        <v>39772.449999999997</v>
      </c>
      <c r="G335" s="5">
        <f t="shared" si="239"/>
        <v>0</v>
      </c>
      <c r="H335" s="5">
        <f>H336</f>
        <v>39772.449999999997</v>
      </c>
      <c r="I335" s="5">
        <f t="shared" si="234"/>
        <v>0</v>
      </c>
      <c r="J335" s="5">
        <f>J336</f>
        <v>39772.449999999997</v>
      </c>
      <c r="K335" s="5">
        <f t="shared" ref="K335:T335" si="275">K336</f>
        <v>39823.47</v>
      </c>
      <c r="L335" s="5">
        <f t="shared" si="240"/>
        <v>0</v>
      </c>
      <c r="M335" s="5">
        <f t="shared" si="275"/>
        <v>39823.47</v>
      </c>
      <c r="N335" s="17">
        <f t="shared" si="227"/>
        <v>0</v>
      </c>
      <c r="O335" s="5">
        <f t="shared" si="275"/>
        <v>39823.47</v>
      </c>
      <c r="P335" s="17">
        <f t="shared" si="275"/>
        <v>40863.269999999997</v>
      </c>
      <c r="Q335" s="22">
        <f t="shared" si="236"/>
        <v>0</v>
      </c>
      <c r="R335" s="32">
        <f t="shared" si="275"/>
        <v>40863.269999999997</v>
      </c>
      <c r="S335" s="35">
        <f t="shared" si="228"/>
        <v>0</v>
      </c>
      <c r="T335" s="20">
        <f t="shared" si="275"/>
        <v>40863.269999999997</v>
      </c>
    </row>
    <row r="336" spans="1:20" ht="15.6" hidden="1" x14ac:dyDescent="0.25">
      <c r="A336" s="6" t="s">
        <v>174</v>
      </c>
      <c r="B336" s="3" t="s">
        <v>114</v>
      </c>
      <c r="C336" s="3" t="s">
        <v>19</v>
      </c>
      <c r="D336" s="3" t="s">
        <v>228</v>
      </c>
      <c r="E336" s="3" t="s">
        <v>175</v>
      </c>
      <c r="F336" s="5">
        <v>39772.449999999997</v>
      </c>
      <c r="G336" s="5">
        <f t="shared" si="239"/>
        <v>0</v>
      </c>
      <c r="H336" s="5">
        <v>39772.449999999997</v>
      </c>
      <c r="I336" s="5">
        <f t="shared" si="234"/>
        <v>0</v>
      </c>
      <c r="J336" s="5">
        <v>39772.449999999997</v>
      </c>
      <c r="K336" s="5">
        <v>39823.47</v>
      </c>
      <c r="L336" s="5">
        <f t="shared" si="240"/>
        <v>0</v>
      </c>
      <c r="M336" s="5">
        <v>39823.47</v>
      </c>
      <c r="N336" s="17">
        <f t="shared" si="227"/>
        <v>0</v>
      </c>
      <c r="O336" s="5">
        <v>39823.47</v>
      </c>
      <c r="P336" s="17">
        <v>40863.269999999997</v>
      </c>
      <c r="Q336" s="22">
        <f t="shared" si="236"/>
        <v>0</v>
      </c>
      <c r="R336" s="32">
        <v>40863.269999999997</v>
      </c>
      <c r="S336" s="35">
        <f t="shared" si="228"/>
        <v>0</v>
      </c>
      <c r="T336" s="20">
        <v>40863.269999999997</v>
      </c>
    </row>
    <row r="337" spans="1:20" ht="31.2" x14ac:dyDescent="0.25">
      <c r="A337" s="4" t="s">
        <v>229</v>
      </c>
      <c r="B337" s="3" t="s">
        <v>114</v>
      </c>
      <c r="C337" s="3" t="s">
        <v>39</v>
      </c>
      <c r="D337" s="3" t="s">
        <v>0</v>
      </c>
      <c r="E337" s="3" t="s">
        <v>0</v>
      </c>
      <c r="F337" s="5">
        <f>F338+F341</f>
        <v>3590100</v>
      </c>
      <c r="G337" s="5">
        <f t="shared" si="239"/>
        <v>0</v>
      </c>
      <c r="H337" s="5">
        <f>H338+H341</f>
        <v>3590100</v>
      </c>
      <c r="I337" s="5">
        <f t="shared" si="234"/>
        <v>201100</v>
      </c>
      <c r="J337" s="5">
        <f>J338+J341</f>
        <v>3791200</v>
      </c>
      <c r="K337" s="5">
        <f t="shared" ref="K337:P337" si="276">K338+K341</f>
        <v>3590100</v>
      </c>
      <c r="L337" s="5">
        <f t="shared" si="240"/>
        <v>0</v>
      </c>
      <c r="M337" s="5">
        <f t="shared" ref="M337:O337" si="277">M338+M341</f>
        <v>3590100</v>
      </c>
      <c r="N337" s="17">
        <f t="shared" si="227"/>
        <v>0</v>
      </c>
      <c r="O337" s="5">
        <f t="shared" si="277"/>
        <v>3590100</v>
      </c>
      <c r="P337" s="17">
        <f t="shared" si="276"/>
        <v>3590100</v>
      </c>
      <c r="Q337" s="22">
        <f t="shared" si="236"/>
        <v>0</v>
      </c>
      <c r="R337" s="32">
        <f t="shared" ref="R337:T337" si="278">R338+R341</f>
        <v>3590100</v>
      </c>
      <c r="S337" s="35">
        <f t="shared" si="228"/>
        <v>0</v>
      </c>
      <c r="T337" s="20">
        <f t="shared" si="278"/>
        <v>3590100</v>
      </c>
    </row>
    <row r="338" spans="1:20" ht="46.8" hidden="1" x14ac:dyDescent="0.25">
      <c r="A338" s="6" t="s">
        <v>115</v>
      </c>
      <c r="B338" s="3" t="s">
        <v>114</v>
      </c>
      <c r="C338" s="3" t="s">
        <v>39</v>
      </c>
      <c r="D338" s="3" t="s">
        <v>116</v>
      </c>
      <c r="E338" s="7" t="s">
        <v>0</v>
      </c>
      <c r="F338" s="5">
        <f>F339</f>
        <v>2468100</v>
      </c>
      <c r="G338" s="5">
        <f t="shared" si="239"/>
        <v>0</v>
      </c>
      <c r="H338" s="5">
        <f>H339</f>
        <v>2468100</v>
      </c>
      <c r="I338" s="5">
        <f t="shared" si="234"/>
        <v>0</v>
      </c>
      <c r="J338" s="5">
        <f>J339</f>
        <v>2468100</v>
      </c>
      <c r="K338" s="5">
        <f t="shared" ref="K338:T339" si="279">K339</f>
        <v>2468100</v>
      </c>
      <c r="L338" s="5">
        <f t="shared" si="240"/>
        <v>0</v>
      </c>
      <c r="M338" s="5">
        <f t="shared" si="279"/>
        <v>2468100</v>
      </c>
      <c r="N338" s="17">
        <f t="shared" si="227"/>
        <v>0</v>
      </c>
      <c r="O338" s="5">
        <f t="shared" si="279"/>
        <v>2468100</v>
      </c>
      <c r="P338" s="17">
        <f t="shared" si="279"/>
        <v>2468100</v>
      </c>
      <c r="Q338" s="22">
        <f t="shared" si="236"/>
        <v>0</v>
      </c>
      <c r="R338" s="32">
        <f t="shared" si="279"/>
        <v>2468100</v>
      </c>
      <c r="S338" s="35">
        <f t="shared" si="228"/>
        <v>0</v>
      </c>
      <c r="T338" s="20">
        <f t="shared" si="279"/>
        <v>2468100</v>
      </c>
    </row>
    <row r="339" spans="1:20" ht="93.6" hidden="1" x14ac:dyDescent="0.25">
      <c r="A339" s="6" t="s">
        <v>24</v>
      </c>
      <c r="B339" s="3" t="s">
        <v>114</v>
      </c>
      <c r="C339" s="3" t="s">
        <v>39</v>
      </c>
      <c r="D339" s="3" t="s">
        <v>116</v>
      </c>
      <c r="E339" s="3" t="s">
        <v>25</v>
      </c>
      <c r="F339" s="5">
        <f>F340</f>
        <v>2468100</v>
      </c>
      <c r="G339" s="5">
        <f t="shared" si="239"/>
        <v>0</v>
      </c>
      <c r="H339" s="5">
        <f>H340</f>
        <v>2468100</v>
      </c>
      <c r="I339" s="5">
        <f t="shared" si="234"/>
        <v>0</v>
      </c>
      <c r="J339" s="5">
        <f>J340</f>
        <v>2468100</v>
      </c>
      <c r="K339" s="5">
        <f t="shared" si="279"/>
        <v>2468100</v>
      </c>
      <c r="L339" s="5">
        <f t="shared" si="240"/>
        <v>0</v>
      </c>
      <c r="M339" s="5">
        <f t="shared" si="279"/>
        <v>2468100</v>
      </c>
      <c r="N339" s="17">
        <f t="shared" si="227"/>
        <v>0</v>
      </c>
      <c r="O339" s="5">
        <f t="shared" si="279"/>
        <v>2468100</v>
      </c>
      <c r="P339" s="17">
        <f t="shared" si="279"/>
        <v>2468100</v>
      </c>
      <c r="Q339" s="22">
        <f t="shared" si="236"/>
        <v>0</v>
      </c>
      <c r="R339" s="32">
        <f t="shared" si="279"/>
        <v>2468100</v>
      </c>
      <c r="S339" s="35">
        <f t="shared" si="228"/>
        <v>0</v>
      </c>
      <c r="T339" s="20">
        <f t="shared" si="279"/>
        <v>2468100</v>
      </c>
    </row>
    <row r="340" spans="1:20" ht="31.2" hidden="1" x14ac:dyDescent="0.25">
      <c r="A340" s="6" t="s">
        <v>101</v>
      </c>
      <c r="B340" s="3" t="s">
        <v>114</v>
      </c>
      <c r="C340" s="3" t="s">
        <v>39</v>
      </c>
      <c r="D340" s="3" t="s">
        <v>116</v>
      </c>
      <c r="E340" s="3" t="s">
        <v>102</v>
      </c>
      <c r="F340" s="5">
        <v>2468100</v>
      </c>
      <c r="G340" s="5">
        <f t="shared" si="239"/>
        <v>0</v>
      </c>
      <c r="H340" s="5">
        <v>2468100</v>
      </c>
      <c r="I340" s="5">
        <f t="shared" si="234"/>
        <v>0</v>
      </c>
      <c r="J340" s="5">
        <v>2468100</v>
      </c>
      <c r="K340" s="5">
        <v>2468100</v>
      </c>
      <c r="L340" s="5">
        <f t="shared" si="240"/>
        <v>0</v>
      </c>
      <c r="M340" s="5">
        <v>2468100</v>
      </c>
      <c r="N340" s="17">
        <f t="shared" ref="N340:N399" si="280">O340-M340</f>
        <v>0</v>
      </c>
      <c r="O340" s="5">
        <v>2468100</v>
      </c>
      <c r="P340" s="17">
        <v>2468100</v>
      </c>
      <c r="Q340" s="22">
        <f t="shared" si="236"/>
        <v>0</v>
      </c>
      <c r="R340" s="32">
        <v>2468100</v>
      </c>
      <c r="S340" s="35">
        <f t="shared" ref="S340:S399" si="281">T340-R340</f>
        <v>0</v>
      </c>
      <c r="T340" s="20">
        <v>2468100</v>
      </c>
    </row>
    <row r="341" spans="1:20" ht="46.8" x14ac:dyDescent="0.25">
      <c r="A341" s="6" t="s">
        <v>30</v>
      </c>
      <c r="B341" s="3" t="s">
        <v>114</v>
      </c>
      <c r="C341" s="3" t="s">
        <v>39</v>
      </c>
      <c r="D341" s="3" t="s">
        <v>230</v>
      </c>
      <c r="E341" s="7" t="s">
        <v>0</v>
      </c>
      <c r="F341" s="5">
        <f>F342</f>
        <v>1122000</v>
      </c>
      <c r="G341" s="5">
        <f t="shared" si="239"/>
        <v>0</v>
      </c>
      <c r="H341" s="5">
        <f>H342</f>
        <v>1122000</v>
      </c>
      <c r="I341" s="5">
        <f t="shared" si="234"/>
        <v>201100</v>
      </c>
      <c r="J341" s="5">
        <f>J342</f>
        <v>1323100</v>
      </c>
      <c r="K341" s="5">
        <f t="shared" ref="K341:T341" si="282">K342</f>
        <v>1122000</v>
      </c>
      <c r="L341" s="5">
        <f t="shared" si="240"/>
        <v>0</v>
      </c>
      <c r="M341" s="5">
        <f t="shared" si="282"/>
        <v>1122000</v>
      </c>
      <c r="N341" s="17">
        <f t="shared" si="280"/>
        <v>0</v>
      </c>
      <c r="O341" s="5">
        <f t="shared" si="282"/>
        <v>1122000</v>
      </c>
      <c r="P341" s="17">
        <f t="shared" si="282"/>
        <v>1122000</v>
      </c>
      <c r="Q341" s="22">
        <f t="shared" si="236"/>
        <v>0</v>
      </c>
      <c r="R341" s="32">
        <f t="shared" si="282"/>
        <v>1122000</v>
      </c>
      <c r="S341" s="35">
        <f t="shared" si="281"/>
        <v>0</v>
      </c>
      <c r="T341" s="20">
        <f t="shared" si="282"/>
        <v>1122000</v>
      </c>
    </row>
    <row r="342" spans="1:20" ht="93.6" x14ac:dyDescent="0.25">
      <c r="A342" s="6" t="s">
        <v>24</v>
      </c>
      <c r="B342" s="3" t="s">
        <v>114</v>
      </c>
      <c r="C342" s="3" t="s">
        <v>39</v>
      </c>
      <c r="D342" s="3" t="s">
        <v>230</v>
      </c>
      <c r="E342" s="3" t="s">
        <v>25</v>
      </c>
      <c r="F342" s="5">
        <f>F343</f>
        <v>1122000</v>
      </c>
      <c r="G342" s="5">
        <f t="shared" si="239"/>
        <v>0</v>
      </c>
      <c r="H342" s="5">
        <f>H343</f>
        <v>1122000</v>
      </c>
      <c r="I342" s="5">
        <f t="shared" si="234"/>
        <v>201100</v>
      </c>
      <c r="J342" s="5">
        <f>J343</f>
        <v>1323100</v>
      </c>
      <c r="K342" s="5">
        <f t="shared" ref="K342:T342" si="283">K343</f>
        <v>1122000</v>
      </c>
      <c r="L342" s="5">
        <f t="shared" si="240"/>
        <v>0</v>
      </c>
      <c r="M342" s="5">
        <f t="shared" si="283"/>
        <v>1122000</v>
      </c>
      <c r="N342" s="17">
        <f t="shared" si="280"/>
        <v>0</v>
      </c>
      <c r="O342" s="5">
        <f t="shared" si="283"/>
        <v>1122000</v>
      </c>
      <c r="P342" s="17">
        <f t="shared" si="283"/>
        <v>1122000</v>
      </c>
      <c r="Q342" s="22">
        <f t="shared" si="236"/>
        <v>0</v>
      </c>
      <c r="R342" s="32">
        <f t="shared" si="283"/>
        <v>1122000</v>
      </c>
      <c r="S342" s="35">
        <f t="shared" si="281"/>
        <v>0</v>
      </c>
      <c r="T342" s="20">
        <f t="shared" si="283"/>
        <v>1122000</v>
      </c>
    </row>
    <row r="343" spans="1:20" ht="31.2" x14ac:dyDescent="0.25">
      <c r="A343" s="6" t="s">
        <v>26</v>
      </c>
      <c r="B343" s="3" t="s">
        <v>114</v>
      </c>
      <c r="C343" s="3" t="s">
        <v>39</v>
      </c>
      <c r="D343" s="3" t="s">
        <v>230</v>
      </c>
      <c r="E343" s="3" t="s">
        <v>27</v>
      </c>
      <c r="F343" s="5">
        <v>1122000</v>
      </c>
      <c r="G343" s="5">
        <f t="shared" si="239"/>
        <v>0</v>
      </c>
      <c r="H343" s="5">
        <v>1122000</v>
      </c>
      <c r="I343" s="5">
        <f t="shared" si="234"/>
        <v>201100</v>
      </c>
      <c r="J343" s="5">
        <v>1323100</v>
      </c>
      <c r="K343" s="5">
        <v>1122000</v>
      </c>
      <c r="L343" s="5">
        <f t="shared" si="240"/>
        <v>0</v>
      </c>
      <c r="M343" s="5">
        <v>1122000</v>
      </c>
      <c r="N343" s="17">
        <f t="shared" si="280"/>
        <v>0</v>
      </c>
      <c r="O343" s="5">
        <v>1122000</v>
      </c>
      <c r="P343" s="17">
        <v>1122000</v>
      </c>
      <c r="Q343" s="22">
        <f t="shared" si="236"/>
        <v>0</v>
      </c>
      <c r="R343" s="32">
        <v>1122000</v>
      </c>
      <c r="S343" s="35">
        <f t="shared" si="281"/>
        <v>0</v>
      </c>
      <c r="T343" s="20">
        <v>1122000</v>
      </c>
    </row>
    <row r="344" spans="1:20" ht="15.6" x14ac:dyDescent="0.25">
      <c r="A344" s="4" t="s">
        <v>231</v>
      </c>
      <c r="B344" s="3" t="s">
        <v>104</v>
      </c>
      <c r="C344" s="3" t="s">
        <v>0</v>
      </c>
      <c r="D344" s="3" t="s">
        <v>0</v>
      </c>
      <c r="E344" s="3" t="s">
        <v>0</v>
      </c>
      <c r="F344" s="5">
        <f>F345+F349+F377</f>
        <v>47581094</v>
      </c>
      <c r="G344" s="5">
        <f t="shared" si="239"/>
        <v>2397417</v>
      </c>
      <c r="H344" s="5">
        <f>H345+H349+H377</f>
        <v>49978511</v>
      </c>
      <c r="I344" s="5">
        <f t="shared" si="234"/>
        <v>-30000</v>
      </c>
      <c r="J344" s="5">
        <f>J345+J349+J377</f>
        <v>49948511</v>
      </c>
      <c r="K344" s="5">
        <f>K345+K349+K377</f>
        <v>52740494</v>
      </c>
      <c r="L344" s="5">
        <f t="shared" si="240"/>
        <v>0</v>
      </c>
      <c r="M344" s="5">
        <f>M345+M349+M377</f>
        <v>52740494</v>
      </c>
      <c r="N344" s="17">
        <f t="shared" si="280"/>
        <v>-30000</v>
      </c>
      <c r="O344" s="5">
        <f>O345+O349+O377</f>
        <v>52710494</v>
      </c>
      <c r="P344" s="17">
        <f>P345+P349+P377</f>
        <v>55330394</v>
      </c>
      <c r="Q344" s="22">
        <f t="shared" si="236"/>
        <v>0</v>
      </c>
      <c r="R344" s="32">
        <f>R345+R349+R377</f>
        <v>55330394</v>
      </c>
      <c r="S344" s="35">
        <f t="shared" si="281"/>
        <v>-30000</v>
      </c>
      <c r="T344" s="20">
        <f>T345+T349+T377</f>
        <v>55300394</v>
      </c>
    </row>
    <row r="345" spans="1:20" ht="15.6" hidden="1" x14ac:dyDescent="0.25">
      <c r="A345" s="4" t="s">
        <v>232</v>
      </c>
      <c r="B345" s="3" t="s">
        <v>104</v>
      </c>
      <c r="C345" s="3" t="s">
        <v>19</v>
      </c>
      <c r="D345" s="3" t="s">
        <v>0</v>
      </c>
      <c r="E345" s="3" t="s">
        <v>0</v>
      </c>
      <c r="F345" s="5">
        <f>F346</f>
        <v>3139100</v>
      </c>
      <c r="G345" s="5">
        <f t="shared" si="239"/>
        <v>0</v>
      </c>
      <c r="H345" s="5">
        <f>H346</f>
        <v>3139100</v>
      </c>
      <c r="I345" s="5">
        <f t="shared" si="234"/>
        <v>0</v>
      </c>
      <c r="J345" s="5">
        <f>J346</f>
        <v>3139100</v>
      </c>
      <c r="K345" s="5">
        <f t="shared" ref="K345:T345" si="284">K346</f>
        <v>3139100</v>
      </c>
      <c r="L345" s="5">
        <f t="shared" si="240"/>
        <v>0</v>
      </c>
      <c r="M345" s="5">
        <f t="shared" si="284"/>
        <v>3139100</v>
      </c>
      <c r="N345" s="17">
        <f t="shared" si="280"/>
        <v>0</v>
      </c>
      <c r="O345" s="5">
        <f t="shared" si="284"/>
        <v>3139100</v>
      </c>
      <c r="P345" s="17">
        <f t="shared" si="284"/>
        <v>3139100</v>
      </c>
      <c r="Q345" s="22">
        <f t="shared" si="236"/>
        <v>0</v>
      </c>
      <c r="R345" s="32">
        <f t="shared" si="284"/>
        <v>3139100</v>
      </c>
      <c r="S345" s="35">
        <f t="shared" si="281"/>
        <v>0</v>
      </c>
      <c r="T345" s="20">
        <f t="shared" si="284"/>
        <v>3139100</v>
      </c>
    </row>
    <row r="346" spans="1:20" ht="31.2" hidden="1" x14ac:dyDescent="0.25">
      <c r="A346" s="6" t="s">
        <v>233</v>
      </c>
      <c r="B346" s="3" t="s">
        <v>104</v>
      </c>
      <c r="C346" s="3" t="s">
        <v>19</v>
      </c>
      <c r="D346" s="3" t="s">
        <v>234</v>
      </c>
      <c r="E346" s="7" t="s">
        <v>0</v>
      </c>
      <c r="F346" s="5">
        <f>F347</f>
        <v>3139100</v>
      </c>
      <c r="G346" s="5">
        <f t="shared" si="239"/>
        <v>0</v>
      </c>
      <c r="H346" s="5">
        <f>H347</f>
        <v>3139100</v>
      </c>
      <c r="I346" s="5">
        <f t="shared" si="234"/>
        <v>0</v>
      </c>
      <c r="J346" s="5">
        <f>J347</f>
        <v>3139100</v>
      </c>
      <c r="K346" s="5">
        <f t="shared" ref="K346:T346" si="285">K347</f>
        <v>3139100</v>
      </c>
      <c r="L346" s="5">
        <f t="shared" si="240"/>
        <v>0</v>
      </c>
      <c r="M346" s="5">
        <f t="shared" si="285"/>
        <v>3139100</v>
      </c>
      <c r="N346" s="17">
        <f t="shared" si="280"/>
        <v>0</v>
      </c>
      <c r="O346" s="5">
        <f t="shared" si="285"/>
        <v>3139100</v>
      </c>
      <c r="P346" s="17">
        <f t="shared" si="285"/>
        <v>3139100</v>
      </c>
      <c r="Q346" s="22">
        <f t="shared" si="236"/>
        <v>0</v>
      </c>
      <c r="R346" s="32">
        <f t="shared" si="285"/>
        <v>3139100</v>
      </c>
      <c r="S346" s="35">
        <f t="shared" si="281"/>
        <v>0</v>
      </c>
      <c r="T346" s="20">
        <f t="shared" si="285"/>
        <v>3139100</v>
      </c>
    </row>
    <row r="347" spans="1:20" ht="31.2" hidden="1" x14ac:dyDescent="0.25">
      <c r="A347" s="6" t="s">
        <v>189</v>
      </c>
      <c r="B347" s="3" t="s">
        <v>104</v>
      </c>
      <c r="C347" s="3" t="s">
        <v>19</v>
      </c>
      <c r="D347" s="3" t="s">
        <v>234</v>
      </c>
      <c r="E347" s="3" t="s">
        <v>190</v>
      </c>
      <c r="F347" s="5">
        <f>F348</f>
        <v>3139100</v>
      </c>
      <c r="G347" s="5">
        <f t="shared" si="239"/>
        <v>0</v>
      </c>
      <c r="H347" s="5">
        <f>H348</f>
        <v>3139100</v>
      </c>
      <c r="I347" s="5">
        <f t="shared" ref="I347:I365" si="286">J347-H347</f>
        <v>0</v>
      </c>
      <c r="J347" s="5">
        <f>J348</f>
        <v>3139100</v>
      </c>
      <c r="K347" s="5">
        <f t="shared" ref="K347:T347" si="287">K348</f>
        <v>3139100</v>
      </c>
      <c r="L347" s="5">
        <f t="shared" si="240"/>
        <v>0</v>
      </c>
      <c r="M347" s="5">
        <f t="shared" si="287"/>
        <v>3139100</v>
      </c>
      <c r="N347" s="17">
        <f t="shared" si="280"/>
        <v>0</v>
      </c>
      <c r="O347" s="5">
        <f t="shared" si="287"/>
        <v>3139100</v>
      </c>
      <c r="P347" s="17">
        <f t="shared" si="287"/>
        <v>3139100</v>
      </c>
      <c r="Q347" s="22">
        <f t="shared" ref="Q347:Q399" si="288">R347-P347</f>
        <v>0</v>
      </c>
      <c r="R347" s="32">
        <f t="shared" si="287"/>
        <v>3139100</v>
      </c>
      <c r="S347" s="35">
        <f t="shared" si="281"/>
        <v>0</v>
      </c>
      <c r="T347" s="20">
        <f t="shared" si="287"/>
        <v>3139100</v>
      </c>
    </row>
    <row r="348" spans="1:20" ht="31.2" hidden="1" x14ac:dyDescent="0.25">
      <c r="A348" s="6" t="s">
        <v>235</v>
      </c>
      <c r="B348" s="3" t="s">
        <v>104</v>
      </c>
      <c r="C348" s="3" t="s">
        <v>19</v>
      </c>
      <c r="D348" s="3" t="s">
        <v>234</v>
      </c>
      <c r="E348" s="3" t="s">
        <v>236</v>
      </c>
      <c r="F348" s="5">
        <v>3139100</v>
      </c>
      <c r="G348" s="5">
        <f t="shared" si="239"/>
        <v>0</v>
      </c>
      <c r="H348" s="5">
        <v>3139100</v>
      </c>
      <c r="I348" s="5">
        <f t="shared" si="286"/>
        <v>0</v>
      </c>
      <c r="J348" s="5">
        <v>3139100</v>
      </c>
      <c r="K348" s="5">
        <v>3139100</v>
      </c>
      <c r="L348" s="5">
        <f t="shared" si="240"/>
        <v>0</v>
      </c>
      <c r="M348" s="5">
        <v>3139100</v>
      </c>
      <c r="N348" s="17">
        <f t="shared" si="280"/>
        <v>0</v>
      </c>
      <c r="O348" s="5">
        <v>3139100</v>
      </c>
      <c r="P348" s="17">
        <v>3139100</v>
      </c>
      <c r="Q348" s="22">
        <f t="shared" si="288"/>
        <v>0</v>
      </c>
      <c r="R348" s="32">
        <v>3139100</v>
      </c>
      <c r="S348" s="35">
        <f t="shared" si="281"/>
        <v>0</v>
      </c>
      <c r="T348" s="20">
        <v>3139100</v>
      </c>
    </row>
    <row r="349" spans="1:20" ht="15.6" x14ac:dyDescent="0.25">
      <c r="A349" s="4" t="s">
        <v>237</v>
      </c>
      <c r="B349" s="3" t="s">
        <v>104</v>
      </c>
      <c r="C349" s="3" t="s">
        <v>39</v>
      </c>
      <c r="D349" s="3" t="s">
        <v>0</v>
      </c>
      <c r="E349" s="3" t="s">
        <v>0</v>
      </c>
      <c r="F349" s="5">
        <f>F350+F353+F356+F360+F363+F366+F369+F372</f>
        <v>44398994</v>
      </c>
      <c r="G349" s="5">
        <f t="shared" ref="G349:R349" si="289">G350+G353+G356+G360+G363+G366+G369+G372</f>
        <v>2397417</v>
      </c>
      <c r="H349" s="5">
        <f t="shared" si="289"/>
        <v>46796411</v>
      </c>
      <c r="I349" s="5">
        <f t="shared" si="286"/>
        <v>-30000</v>
      </c>
      <c r="J349" s="5">
        <f t="shared" ref="J349" si="290">J350+J353+J356+J360+J363+J366+J369+J372</f>
        <v>46766411</v>
      </c>
      <c r="K349" s="5">
        <f t="shared" si="289"/>
        <v>49558394</v>
      </c>
      <c r="L349" s="5">
        <f t="shared" si="289"/>
        <v>0</v>
      </c>
      <c r="M349" s="5">
        <f t="shared" si="289"/>
        <v>49558394</v>
      </c>
      <c r="N349" s="17">
        <f t="shared" si="280"/>
        <v>-30000</v>
      </c>
      <c r="O349" s="5">
        <f t="shared" ref="O349" si="291">O350+O353+O356+O360+O363+O366+O369+O372</f>
        <v>49528394</v>
      </c>
      <c r="P349" s="17">
        <f t="shared" si="289"/>
        <v>52148294</v>
      </c>
      <c r="Q349" s="22">
        <f t="shared" si="288"/>
        <v>0</v>
      </c>
      <c r="R349" s="32">
        <f t="shared" si="289"/>
        <v>52148294</v>
      </c>
      <c r="S349" s="35">
        <f t="shared" si="281"/>
        <v>-30000</v>
      </c>
      <c r="T349" s="20">
        <f t="shared" ref="T349" si="292">T350+T353+T356+T360+T363+T366+T369+T372</f>
        <v>52118294</v>
      </c>
    </row>
    <row r="350" spans="1:20" ht="31.2" hidden="1" x14ac:dyDescent="0.25">
      <c r="A350" s="6" t="s">
        <v>238</v>
      </c>
      <c r="B350" s="3" t="s">
        <v>104</v>
      </c>
      <c r="C350" s="3" t="s">
        <v>39</v>
      </c>
      <c r="D350" s="3" t="s">
        <v>239</v>
      </c>
      <c r="E350" s="7" t="s">
        <v>0</v>
      </c>
      <c r="F350" s="5">
        <f>F351</f>
        <v>1008000</v>
      </c>
      <c r="G350" s="5">
        <f t="shared" si="239"/>
        <v>0</v>
      </c>
      <c r="H350" s="5">
        <f>H351</f>
        <v>1008000</v>
      </c>
      <c r="I350" s="5">
        <f t="shared" si="286"/>
        <v>0</v>
      </c>
      <c r="J350" s="5">
        <f>J351</f>
        <v>1008000</v>
      </c>
      <c r="K350" s="5">
        <f t="shared" ref="K350:T350" si="293">K351</f>
        <v>1008000</v>
      </c>
      <c r="L350" s="5">
        <f t="shared" si="240"/>
        <v>0</v>
      </c>
      <c r="M350" s="5">
        <f t="shared" si="293"/>
        <v>1008000</v>
      </c>
      <c r="N350" s="17">
        <f t="shared" si="280"/>
        <v>0</v>
      </c>
      <c r="O350" s="5">
        <f t="shared" si="293"/>
        <v>1008000</v>
      </c>
      <c r="P350" s="17">
        <f t="shared" si="293"/>
        <v>1008000</v>
      </c>
      <c r="Q350" s="22">
        <f t="shared" si="288"/>
        <v>0</v>
      </c>
      <c r="R350" s="32">
        <f t="shared" si="293"/>
        <v>1008000</v>
      </c>
      <c r="S350" s="35">
        <f t="shared" si="281"/>
        <v>0</v>
      </c>
      <c r="T350" s="20">
        <f t="shared" si="293"/>
        <v>1008000</v>
      </c>
    </row>
    <row r="351" spans="1:20" ht="31.2" hidden="1" x14ac:dyDescent="0.25">
      <c r="A351" s="6" t="s">
        <v>189</v>
      </c>
      <c r="B351" s="3" t="s">
        <v>104</v>
      </c>
      <c r="C351" s="3" t="s">
        <v>39</v>
      </c>
      <c r="D351" s="3" t="s">
        <v>239</v>
      </c>
      <c r="E351" s="3" t="s">
        <v>190</v>
      </c>
      <c r="F351" s="5">
        <f>F352</f>
        <v>1008000</v>
      </c>
      <c r="G351" s="5">
        <f t="shared" si="239"/>
        <v>0</v>
      </c>
      <c r="H351" s="5">
        <f>H352</f>
        <v>1008000</v>
      </c>
      <c r="I351" s="5">
        <f t="shared" si="286"/>
        <v>0</v>
      </c>
      <c r="J351" s="5">
        <f>J352</f>
        <v>1008000</v>
      </c>
      <c r="K351" s="5">
        <f t="shared" ref="K351:T351" si="294">K352</f>
        <v>1008000</v>
      </c>
      <c r="L351" s="5">
        <f t="shared" si="240"/>
        <v>0</v>
      </c>
      <c r="M351" s="5">
        <f t="shared" si="294"/>
        <v>1008000</v>
      </c>
      <c r="N351" s="17">
        <f t="shared" si="280"/>
        <v>0</v>
      </c>
      <c r="O351" s="5">
        <f t="shared" si="294"/>
        <v>1008000</v>
      </c>
      <c r="P351" s="17">
        <f t="shared" si="294"/>
        <v>1008000</v>
      </c>
      <c r="Q351" s="22">
        <f t="shared" si="288"/>
        <v>0</v>
      </c>
      <c r="R351" s="32">
        <f t="shared" si="294"/>
        <v>1008000</v>
      </c>
      <c r="S351" s="35">
        <f t="shared" si="281"/>
        <v>0</v>
      </c>
      <c r="T351" s="20">
        <f t="shared" si="294"/>
        <v>1008000</v>
      </c>
    </row>
    <row r="352" spans="1:20" ht="31.2" hidden="1" x14ac:dyDescent="0.25">
      <c r="A352" s="6" t="s">
        <v>191</v>
      </c>
      <c r="B352" s="3" t="s">
        <v>104</v>
      </c>
      <c r="C352" s="3" t="s">
        <v>39</v>
      </c>
      <c r="D352" s="3" t="s">
        <v>239</v>
      </c>
      <c r="E352" s="3" t="s">
        <v>192</v>
      </c>
      <c r="F352" s="5">
        <v>1008000</v>
      </c>
      <c r="G352" s="5">
        <f t="shared" si="239"/>
        <v>0</v>
      </c>
      <c r="H352" s="5">
        <v>1008000</v>
      </c>
      <c r="I352" s="5">
        <f t="shared" si="286"/>
        <v>0</v>
      </c>
      <c r="J352" s="5">
        <v>1008000</v>
      </c>
      <c r="K352" s="5">
        <v>1008000</v>
      </c>
      <c r="L352" s="5">
        <f t="shared" si="240"/>
        <v>0</v>
      </c>
      <c r="M352" s="5">
        <v>1008000</v>
      </c>
      <c r="N352" s="17">
        <f t="shared" si="280"/>
        <v>0</v>
      </c>
      <c r="O352" s="5">
        <v>1008000</v>
      </c>
      <c r="P352" s="17">
        <v>1008000</v>
      </c>
      <c r="Q352" s="22">
        <f t="shared" si="288"/>
        <v>0</v>
      </c>
      <c r="R352" s="32">
        <v>1008000</v>
      </c>
      <c r="S352" s="35">
        <f t="shared" si="281"/>
        <v>0</v>
      </c>
      <c r="T352" s="20">
        <v>1008000</v>
      </c>
    </row>
    <row r="353" spans="1:20" ht="62.4" hidden="1" x14ac:dyDescent="0.25">
      <c r="A353" s="6" t="s">
        <v>240</v>
      </c>
      <c r="B353" s="3" t="s">
        <v>104</v>
      </c>
      <c r="C353" s="3" t="s">
        <v>39</v>
      </c>
      <c r="D353" s="3" t="s">
        <v>241</v>
      </c>
      <c r="E353" s="7" t="s">
        <v>0</v>
      </c>
      <c r="F353" s="5">
        <f>F354</f>
        <v>124800</v>
      </c>
      <c r="G353" s="5">
        <f t="shared" si="239"/>
        <v>0</v>
      </c>
      <c r="H353" s="5">
        <f>H354</f>
        <v>124800</v>
      </c>
      <c r="I353" s="5">
        <f t="shared" si="286"/>
        <v>0</v>
      </c>
      <c r="J353" s="5">
        <f>J354</f>
        <v>124800</v>
      </c>
      <c r="K353" s="5">
        <f t="shared" ref="K353:T353" si="295">K354</f>
        <v>116400</v>
      </c>
      <c r="L353" s="5">
        <f t="shared" si="240"/>
        <v>0</v>
      </c>
      <c r="M353" s="5">
        <f t="shared" si="295"/>
        <v>116400</v>
      </c>
      <c r="N353" s="17">
        <f t="shared" si="280"/>
        <v>0</v>
      </c>
      <c r="O353" s="5">
        <f t="shared" si="295"/>
        <v>116400</v>
      </c>
      <c r="P353" s="17">
        <f t="shared" si="295"/>
        <v>122400</v>
      </c>
      <c r="Q353" s="22">
        <f t="shared" si="288"/>
        <v>0</v>
      </c>
      <c r="R353" s="32">
        <f t="shared" si="295"/>
        <v>122400</v>
      </c>
      <c r="S353" s="35">
        <f t="shared" si="281"/>
        <v>0</v>
      </c>
      <c r="T353" s="20">
        <f t="shared" si="295"/>
        <v>122400</v>
      </c>
    </row>
    <row r="354" spans="1:20" ht="31.2" hidden="1" x14ac:dyDescent="0.25">
      <c r="A354" s="6" t="s">
        <v>189</v>
      </c>
      <c r="B354" s="3" t="s">
        <v>104</v>
      </c>
      <c r="C354" s="3" t="s">
        <v>39</v>
      </c>
      <c r="D354" s="3" t="s">
        <v>241</v>
      </c>
      <c r="E354" s="3" t="s">
        <v>190</v>
      </c>
      <c r="F354" s="5">
        <f>F355</f>
        <v>124800</v>
      </c>
      <c r="G354" s="5">
        <f t="shared" si="239"/>
        <v>0</v>
      </c>
      <c r="H354" s="5">
        <f>H355</f>
        <v>124800</v>
      </c>
      <c r="I354" s="5">
        <f t="shared" si="286"/>
        <v>0</v>
      </c>
      <c r="J354" s="5">
        <f>J355</f>
        <v>124800</v>
      </c>
      <c r="K354" s="5">
        <f t="shared" ref="K354:T354" si="296">K355</f>
        <v>116400</v>
      </c>
      <c r="L354" s="5">
        <f t="shared" si="240"/>
        <v>0</v>
      </c>
      <c r="M354" s="5">
        <f t="shared" si="296"/>
        <v>116400</v>
      </c>
      <c r="N354" s="17">
        <f t="shared" si="280"/>
        <v>0</v>
      </c>
      <c r="O354" s="5">
        <f t="shared" si="296"/>
        <v>116400</v>
      </c>
      <c r="P354" s="17">
        <f t="shared" si="296"/>
        <v>122400</v>
      </c>
      <c r="Q354" s="22">
        <f t="shared" si="288"/>
        <v>0</v>
      </c>
      <c r="R354" s="32">
        <f t="shared" si="296"/>
        <v>122400</v>
      </c>
      <c r="S354" s="35">
        <f t="shared" si="281"/>
        <v>0</v>
      </c>
      <c r="T354" s="20">
        <f t="shared" si="296"/>
        <v>122400</v>
      </c>
    </row>
    <row r="355" spans="1:20" ht="31.2" hidden="1" x14ac:dyDescent="0.25">
      <c r="A355" s="6" t="s">
        <v>191</v>
      </c>
      <c r="B355" s="3" t="s">
        <v>104</v>
      </c>
      <c r="C355" s="3" t="s">
        <v>39</v>
      </c>
      <c r="D355" s="3" t="s">
        <v>241</v>
      </c>
      <c r="E355" s="3" t="s">
        <v>192</v>
      </c>
      <c r="F355" s="5">
        <v>124800</v>
      </c>
      <c r="G355" s="5">
        <f t="shared" si="239"/>
        <v>0</v>
      </c>
      <c r="H355" s="5">
        <v>124800</v>
      </c>
      <c r="I355" s="5">
        <f t="shared" si="286"/>
        <v>0</v>
      </c>
      <c r="J355" s="5">
        <v>124800</v>
      </c>
      <c r="K355" s="5">
        <v>116400</v>
      </c>
      <c r="L355" s="5">
        <f t="shared" si="240"/>
        <v>0</v>
      </c>
      <c r="M355" s="5">
        <v>116400</v>
      </c>
      <c r="N355" s="17">
        <f t="shared" si="280"/>
        <v>0</v>
      </c>
      <c r="O355" s="5">
        <v>116400</v>
      </c>
      <c r="P355" s="17">
        <v>122400</v>
      </c>
      <c r="Q355" s="22">
        <f t="shared" si="288"/>
        <v>0</v>
      </c>
      <c r="R355" s="32">
        <v>122400</v>
      </c>
      <c r="S355" s="35">
        <f t="shared" si="281"/>
        <v>0</v>
      </c>
      <c r="T355" s="20">
        <v>122400</v>
      </c>
    </row>
    <row r="356" spans="1:20" ht="109.2" hidden="1" x14ac:dyDescent="0.25">
      <c r="A356" s="6" t="s">
        <v>242</v>
      </c>
      <c r="B356" s="3" t="s">
        <v>104</v>
      </c>
      <c r="C356" s="3" t="s">
        <v>39</v>
      </c>
      <c r="D356" s="3" t="s">
        <v>243</v>
      </c>
      <c r="E356" s="7" t="s">
        <v>0</v>
      </c>
      <c r="F356" s="5">
        <f>F357</f>
        <v>11106428</v>
      </c>
      <c r="G356" s="5">
        <f t="shared" ref="G356:G399" si="297">H356-F356</f>
        <v>0</v>
      </c>
      <c r="H356" s="5">
        <f>H357</f>
        <v>11106428</v>
      </c>
      <c r="I356" s="5">
        <f t="shared" si="286"/>
        <v>0</v>
      </c>
      <c r="J356" s="5">
        <f>J357</f>
        <v>11106428</v>
      </c>
      <c r="K356" s="5">
        <f t="shared" ref="K356:T356" si="298">K357</f>
        <v>11106428</v>
      </c>
      <c r="L356" s="5">
        <f t="shared" ref="L356:L399" si="299">M356-K356</f>
        <v>0</v>
      </c>
      <c r="M356" s="5">
        <f t="shared" si="298"/>
        <v>11106428</v>
      </c>
      <c r="N356" s="17">
        <f t="shared" si="280"/>
        <v>0</v>
      </c>
      <c r="O356" s="5">
        <f t="shared" si="298"/>
        <v>11106428</v>
      </c>
      <c r="P356" s="17">
        <f t="shared" si="298"/>
        <v>11106428</v>
      </c>
      <c r="Q356" s="22">
        <f t="shared" si="288"/>
        <v>0</v>
      </c>
      <c r="R356" s="32">
        <f t="shared" si="298"/>
        <v>11106428</v>
      </c>
      <c r="S356" s="35">
        <f t="shared" si="281"/>
        <v>0</v>
      </c>
      <c r="T356" s="20">
        <f t="shared" si="298"/>
        <v>11106428</v>
      </c>
    </row>
    <row r="357" spans="1:20" ht="31.2" hidden="1" x14ac:dyDescent="0.25">
      <c r="A357" s="6" t="s">
        <v>189</v>
      </c>
      <c r="B357" s="3" t="s">
        <v>104</v>
      </c>
      <c r="C357" s="3" t="s">
        <v>39</v>
      </c>
      <c r="D357" s="3" t="s">
        <v>243</v>
      </c>
      <c r="E357" s="3" t="s">
        <v>190</v>
      </c>
      <c r="F357" s="5">
        <f>F358+F359</f>
        <v>11106428</v>
      </c>
      <c r="G357" s="5">
        <f t="shared" si="297"/>
        <v>0</v>
      </c>
      <c r="H357" s="5">
        <f>H358+H359</f>
        <v>11106428</v>
      </c>
      <c r="I357" s="5">
        <f t="shared" si="286"/>
        <v>0</v>
      </c>
      <c r="J357" s="5">
        <f>J358+J359</f>
        <v>11106428</v>
      </c>
      <c r="K357" s="5">
        <f t="shared" ref="K357:P357" si="300">K358+K359</f>
        <v>11106428</v>
      </c>
      <c r="L357" s="5">
        <f t="shared" si="299"/>
        <v>0</v>
      </c>
      <c r="M357" s="5">
        <f t="shared" ref="M357:O357" si="301">M358+M359</f>
        <v>11106428</v>
      </c>
      <c r="N357" s="17">
        <f t="shared" si="280"/>
        <v>0</v>
      </c>
      <c r="O357" s="5">
        <f t="shared" si="301"/>
        <v>11106428</v>
      </c>
      <c r="P357" s="17">
        <f t="shared" si="300"/>
        <v>11106428</v>
      </c>
      <c r="Q357" s="22">
        <f t="shared" si="288"/>
        <v>0</v>
      </c>
      <c r="R357" s="32">
        <f t="shared" ref="R357:T357" si="302">R358+R359</f>
        <v>11106428</v>
      </c>
      <c r="S357" s="35">
        <f t="shared" si="281"/>
        <v>0</v>
      </c>
      <c r="T357" s="20">
        <f t="shared" si="302"/>
        <v>11106428</v>
      </c>
    </row>
    <row r="358" spans="1:20" ht="31.2" hidden="1" x14ac:dyDescent="0.25">
      <c r="A358" s="6" t="s">
        <v>235</v>
      </c>
      <c r="B358" s="3" t="s">
        <v>104</v>
      </c>
      <c r="C358" s="3" t="s">
        <v>39</v>
      </c>
      <c r="D358" s="3" t="s">
        <v>243</v>
      </c>
      <c r="E358" s="3" t="s">
        <v>236</v>
      </c>
      <c r="F358" s="5">
        <v>7811807</v>
      </c>
      <c r="G358" s="5">
        <f t="shared" si="297"/>
        <v>0</v>
      </c>
      <c r="H358" s="5">
        <v>7811807</v>
      </c>
      <c r="I358" s="5">
        <f t="shared" si="286"/>
        <v>0</v>
      </c>
      <c r="J358" s="5">
        <v>7811807</v>
      </c>
      <c r="K358" s="5">
        <v>7811807</v>
      </c>
      <c r="L358" s="5">
        <f t="shared" si="299"/>
        <v>0</v>
      </c>
      <c r="M358" s="5">
        <v>7811807</v>
      </c>
      <c r="N358" s="17">
        <f t="shared" si="280"/>
        <v>0</v>
      </c>
      <c r="O358" s="5">
        <v>7811807</v>
      </c>
      <c r="P358" s="17">
        <v>7811807</v>
      </c>
      <c r="Q358" s="22">
        <f t="shared" si="288"/>
        <v>0</v>
      </c>
      <c r="R358" s="32">
        <v>7811807</v>
      </c>
      <c r="S358" s="35">
        <f t="shared" si="281"/>
        <v>0</v>
      </c>
      <c r="T358" s="20">
        <v>7811807</v>
      </c>
    </row>
    <row r="359" spans="1:20" ht="31.2" hidden="1" x14ac:dyDescent="0.25">
      <c r="A359" s="6" t="s">
        <v>191</v>
      </c>
      <c r="B359" s="3" t="s">
        <v>104</v>
      </c>
      <c r="C359" s="3" t="s">
        <v>39</v>
      </c>
      <c r="D359" s="3" t="s">
        <v>243</v>
      </c>
      <c r="E359" s="3" t="s">
        <v>192</v>
      </c>
      <c r="F359" s="5">
        <v>3294621</v>
      </c>
      <c r="G359" s="5">
        <f t="shared" si="297"/>
        <v>0</v>
      </c>
      <c r="H359" s="5">
        <v>3294621</v>
      </c>
      <c r="I359" s="5">
        <f t="shared" si="286"/>
        <v>0</v>
      </c>
      <c r="J359" s="5">
        <v>3294621</v>
      </c>
      <c r="K359" s="5">
        <v>3294621</v>
      </c>
      <c r="L359" s="5">
        <f t="shared" si="299"/>
        <v>0</v>
      </c>
      <c r="M359" s="5">
        <v>3294621</v>
      </c>
      <c r="N359" s="17">
        <f t="shared" si="280"/>
        <v>0</v>
      </c>
      <c r="O359" s="5">
        <v>3294621</v>
      </c>
      <c r="P359" s="17">
        <v>3294621</v>
      </c>
      <c r="Q359" s="22">
        <f t="shared" si="288"/>
        <v>0</v>
      </c>
      <c r="R359" s="32">
        <v>3294621</v>
      </c>
      <c r="S359" s="35">
        <f t="shared" si="281"/>
        <v>0</v>
      </c>
      <c r="T359" s="20">
        <v>3294621</v>
      </c>
    </row>
    <row r="360" spans="1:20" ht="78" hidden="1" x14ac:dyDescent="0.25">
      <c r="A360" s="6" t="s">
        <v>244</v>
      </c>
      <c r="B360" s="3" t="s">
        <v>104</v>
      </c>
      <c r="C360" s="3" t="s">
        <v>39</v>
      </c>
      <c r="D360" s="3" t="s">
        <v>245</v>
      </c>
      <c r="E360" s="7" t="s">
        <v>0</v>
      </c>
      <c r="F360" s="5">
        <f>F361</f>
        <v>1122966</v>
      </c>
      <c r="G360" s="5">
        <f t="shared" si="297"/>
        <v>0</v>
      </c>
      <c r="H360" s="5">
        <f>H361</f>
        <v>1122966</v>
      </c>
      <c r="I360" s="5">
        <f t="shared" si="286"/>
        <v>0</v>
      </c>
      <c r="J360" s="5">
        <f>J361</f>
        <v>1122966</v>
      </c>
      <c r="K360" s="5">
        <f t="shared" ref="K360:T360" si="303">K361</f>
        <v>1122966</v>
      </c>
      <c r="L360" s="5">
        <f t="shared" si="299"/>
        <v>0</v>
      </c>
      <c r="M360" s="5">
        <f t="shared" si="303"/>
        <v>1122966</v>
      </c>
      <c r="N360" s="17">
        <f t="shared" si="280"/>
        <v>0</v>
      </c>
      <c r="O360" s="5">
        <f t="shared" si="303"/>
        <v>1122966</v>
      </c>
      <c r="P360" s="17">
        <f t="shared" si="303"/>
        <v>1122966</v>
      </c>
      <c r="Q360" s="22">
        <f t="shared" si="288"/>
        <v>0</v>
      </c>
      <c r="R360" s="32">
        <f t="shared" si="303"/>
        <v>1122966</v>
      </c>
      <c r="S360" s="35">
        <f t="shared" si="281"/>
        <v>0</v>
      </c>
      <c r="T360" s="20">
        <f t="shared" si="303"/>
        <v>1122966</v>
      </c>
    </row>
    <row r="361" spans="1:20" ht="31.2" hidden="1" x14ac:dyDescent="0.25">
      <c r="A361" s="6" t="s">
        <v>189</v>
      </c>
      <c r="B361" s="3" t="s">
        <v>104</v>
      </c>
      <c r="C361" s="3" t="s">
        <v>39</v>
      </c>
      <c r="D361" s="3" t="s">
        <v>245</v>
      </c>
      <c r="E361" s="3" t="s">
        <v>190</v>
      </c>
      <c r="F361" s="5">
        <f>F362</f>
        <v>1122966</v>
      </c>
      <c r="G361" s="5">
        <f t="shared" si="297"/>
        <v>0</v>
      </c>
      <c r="H361" s="5">
        <f>H362</f>
        <v>1122966</v>
      </c>
      <c r="I361" s="5">
        <f t="shared" si="286"/>
        <v>0</v>
      </c>
      <c r="J361" s="5">
        <f>J362</f>
        <v>1122966</v>
      </c>
      <c r="K361" s="5">
        <f t="shared" ref="K361:T361" si="304">K362</f>
        <v>1122966</v>
      </c>
      <c r="L361" s="5">
        <f t="shared" si="299"/>
        <v>0</v>
      </c>
      <c r="M361" s="5">
        <f t="shared" si="304"/>
        <v>1122966</v>
      </c>
      <c r="N361" s="17">
        <f t="shared" si="280"/>
        <v>0</v>
      </c>
      <c r="O361" s="5">
        <f t="shared" si="304"/>
        <v>1122966</v>
      </c>
      <c r="P361" s="17">
        <f t="shared" si="304"/>
        <v>1122966</v>
      </c>
      <c r="Q361" s="22">
        <f t="shared" si="288"/>
        <v>0</v>
      </c>
      <c r="R361" s="32">
        <f t="shared" si="304"/>
        <v>1122966</v>
      </c>
      <c r="S361" s="35">
        <f t="shared" si="281"/>
        <v>0</v>
      </c>
      <c r="T361" s="20">
        <f t="shared" si="304"/>
        <v>1122966</v>
      </c>
    </row>
    <row r="362" spans="1:20" ht="31.2" hidden="1" x14ac:dyDescent="0.25">
      <c r="A362" s="6" t="s">
        <v>191</v>
      </c>
      <c r="B362" s="3" t="s">
        <v>104</v>
      </c>
      <c r="C362" s="3" t="s">
        <v>39</v>
      </c>
      <c r="D362" s="3" t="s">
        <v>245</v>
      </c>
      <c r="E362" s="3" t="s">
        <v>192</v>
      </c>
      <c r="F362" s="5">
        <v>1122966</v>
      </c>
      <c r="G362" s="5">
        <f t="shared" si="297"/>
        <v>0</v>
      </c>
      <c r="H362" s="5">
        <v>1122966</v>
      </c>
      <c r="I362" s="5">
        <f t="shared" si="286"/>
        <v>0</v>
      </c>
      <c r="J362" s="5">
        <v>1122966</v>
      </c>
      <c r="K362" s="5">
        <v>1122966</v>
      </c>
      <c r="L362" s="5">
        <f t="shared" si="299"/>
        <v>0</v>
      </c>
      <c r="M362" s="5">
        <v>1122966</v>
      </c>
      <c r="N362" s="17">
        <f t="shared" si="280"/>
        <v>0</v>
      </c>
      <c r="O362" s="5">
        <v>1122966</v>
      </c>
      <c r="P362" s="17">
        <v>1122966</v>
      </c>
      <c r="Q362" s="22">
        <f t="shared" si="288"/>
        <v>0</v>
      </c>
      <c r="R362" s="32">
        <v>1122966</v>
      </c>
      <c r="S362" s="35">
        <f t="shared" si="281"/>
        <v>0</v>
      </c>
      <c r="T362" s="20">
        <v>1122966</v>
      </c>
    </row>
    <row r="363" spans="1:20" ht="31.2" x14ac:dyDescent="0.25">
      <c r="A363" s="6" t="s">
        <v>246</v>
      </c>
      <c r="B363" s="3" t="s">
        <v>104</v>
      </c>
      <c r="C363" s="3" t="s">
        <v>39</v>
      </c>
      <c r="D363" s="3" t="s">
        <v>247</v>
      </c>
      <c r="E363" s="7" t="s">
        <v>0</v>
      </c>
      <c r="F363" s="5">
        <f>F364</f>
        <v>30000</v>
      </c>
      <c r="G363" s="5">
        <f t="shared" si="297"/>
        <v>0</v>
      </c>
      <c r="H363" s="5">
        <f>H364</f>
        <v>30000</v>
      </c>
      <c r="I363" s="5">
        <f t="shared" si="286"/>
        <v>-30000</v>
      </c>
      <c r="J363" s="5">
        <f>J364</f>
        <v>0</v>
      </c>
      <c r="K363" s="5">
        <f t="shared" ref="K363:T363" si="305">K364</f>
        <v>30000</v>
      </c>
      <c r="L363" s="5">
        <f t="shared" si="299"/>
        <v>0</v>
      </c>
      <c r="M363" s="5">
        <f t="shared" si="305"/>
        <v>30000</v>
      </c>
      <c r="N363" s="17">
        <f t="shared" si="280"/>
        <v>-30000</v>
      </c>
      <c r="O363" s="5">
        <f t="shared" si="305"/>
        <v>0</v>
      </c>
      <c r="P363" s="17">
        <f t="shared" si="305"/>
        <v>30000</v>
      </c>
      <c r="Q363" s="22">
        <f t="shared" si="288"/>
        <v>0</v>
      </c>
      <c r="R363" s="32">
        <f t="shared" si="305"/>
        <v>30000</v>
      </c>
      <c r="S363" s="35">
        <f t="shared" si="281"/>
        <v>-30000</v>
      </c>
      <c r="T363" s="20">
        <f t="shared" si="305"/>
        <v>0</v>
      </c>
    </row>
    <row r="364" spans="1:20" ht="46.8" x14ac:dyDescent="0.25">
      <c r="A364" s="6" t="s">
        <v>172</v>
      </c>
      <c r="B364" s="3" t="s">
        <v>104</v>
      </c>
      <c r="C364" s="3" t="s">
        <v>39</v>
      </c>
      <c r="D364" s="3" t="s">
        <v>247</v>
      </c>
      <c r="E364" s="3" t="s">
        <v>173</v>
      </c>
      <c r="F364" s="5">
        <f>F365</f>
        <v>30000</v>
      </c>
      <c r="G364" s="5">
        <f t="shared" si="297"/>
        <v>0</v>
      </c>
      <c r="H364" s="5">
        <f>H365</f>
        <v>30000</v>
      </c>
      <c r="I364" s="5">
        <f t="shared" si="286"/>
        <v>-30000</v>
      </c>
      <c r="J364" s="5">
        <f>J365</f>
        <v>0</v>
      </c>
      <c r="K364" s="5">
        <f t="shared" ref="K364:T364" si="306">K365</f>
        <v>30000</v>
      </c>
      <c r="L364" s="5">
        <f t="shared" si="299"/>
        <v>0</v>
      </c>
      <c r="M364" s="5">
        <f t="shared" si="306"/>
        <v>30000</v>
      </c>
      <c r="N364" s="17">
        <f t="shared" si="280"/>
        <v>-30000</v>
      </c>
      <c r="O364" s="5">
        <f t="shared" si="306"/>
        <v>0</v>
      </c>
      <c r="P364" s="17">
        <f t="shared" si="306"/>
        <v>30000</v>
      </c>
      <c r="Q364" s="22">
        <f t="shared" si="288"/>
        <v>0</v>
      </c>
      <c r="R364" s="32">
        <f t="shared" si="306"/>
        <v>30000</v>
      </c>
      <c r="S364" s="35">
        <f t="shared" si="281"/>
        <v>-30000</v>
      </c>
      <c r="T364" s="20">
        <f t="shared" si="306"/>
        <v>0</v>
      </c>
    </row>
    <row r="365" spans="1:20" ht="15.6" x14ac:dyDescent="0.25">
      <c r="A365" s="6" t="s">
        <v>174</v>
      </c>
      <c r="B365" s="3" t="s">
        <v>104</v>
      </c>
      <c r="C365" s="3" t="s">
        <v>39</v>
      </c>
      <c r="D365" s="3" t="s">
        <v>247</v>
      </c>
      <c r="E365" s="3" t="s">
        <v>175</v>
      </c>
      <c r="F365" s="5">
        <v>30000</v>
      </c>
      <c r="G365" s="5">
        <f t="shared" si="297"/>
        <v>0</v>
      </c>
      <c r="H365" s="5">
        <v>30000</v>
      </c>
      <c r="I365" s="5">
        <f t="shared" si="286"/>
        <v>-30000</v>
      </c>
      <c r="J365" s="5">
        <v>0</v>
      </c>
      <c r="K365" s="5">
        <v>30000</v>
      </c>
      <c r="L365" s="5">
        <f t="shared" si="299"/>
        <v>0</v>
      </c>
      <c r="M365" s="5">
        <v>30000</v>
      </c>
      <c r="N365" s="17">
        <f t="shared" si="280"/>
        <v>-30000</v>
      </c>
      <c r="O365" s="5">
        <v>0</v>
      </c>
      <c r="P365" s="17">
        <v>30000</v>
      </c>
      <c r="Q365" s="22">
        <f t="shared" si="288"/>
        <v>0</v>
      </c>
      <c r="R365" s="32">
        <v>30000</v>
      </c>
      <c r="S365" s="35">
        <f t="shared" si="281"/>
        <v>-30000</v>
      </c>
      <c r="T365" s="20">
        <v>0</v>
      </c>
    </row>
    <row r="366" spans="1:20" ht="109.2" hidden="1" x14ac:dyDescent="0.25">
      <c r="A366" s="6" t="s">
        <v>273</v>
      </c>
      <c r="B366" s="3" t="s">
        <v>104</v>
      </c>
      <c r="C366" s="3" t="s">
        <v>39</v>
      </c>
      <c r="D366" s="3" t="s">
        <v>274</v>
      </c>
      <c r="E366" s="7" t="s">
        <v>0</v>
      </c>
      <c r="F366" s="5">
        <f>F367</f>
        <v>31006800</v>
      </c>
      <c r="G366" s="5">
        <f t="shared" si="297"/>
        <v>-31006800</v>
      </c>
      <c r="H366" s="5">
        <f>H367</f>
        <v>0</v>
      </c>
      <c r="I366" s="5">
        <f t="shared" ref="I366:I398" si="307">J366-H366</f>
        <v>0</v>
      </c>
      <c r="J366" s="5">
        <f>J367</f>
        <v>0</v>
      </c>
      <c r="K366" s="5">
        <f t="shared" ref="K366:T366" si="308">K367</f>
        <v>36174600</v>
      </c>
      <c r="L366" s="5">
        <f t="shared" si="299"/>
        <v>-36174600</v>
      </c>
      <c r="M366" s="5">
        <f t="shared" si="308"/>
        <v>0</v>
      </c>
      <c r="N366" s="17">
        <f t="shared" si="280"/>
        <v>0</v>
      </c>
      <c r="O366" s="5">
        <f t="shared" si="308"/>
        <v>0</v>
      </c>
      <c r="P366" s="17">
        <f t="shared" si="308"/>
        <v>38758500</v>
      </c>
      <c r="Q366" s="22">
        <f t="shared" si="288"/>
        <v>-38758500</v>
      </c>
      <c r="R366" s="32">
        <f t="shared" si="308"/>
        <v>0</v>
      </c>
      <c r="S366" s="35">
        <f t="shared" si="281"/>
        <v>0</v>
      </c>
      <c r="T366" s="20">
        <f t="shared" si="308"/>
        <v>0</v>
      </c>
    </row>
    <row r="367" spans="1:20" ht="46.8" hidden="1" x14ac:dyDescent="0.25">
      <c r="A367" s="6" t="s">
        <v>149</v>
      </c>
      <c r="B367" s="3" t="s">
        <v>104</v>
      </c>
      <c r="C367" s="3" t="s">
        <v>39</v>
      </c>
      <c r="D367" s="3" t="s">
        <v>274</v>
      </c>
      <c r="E367" s="3" t="s">
        <v>150</v>
      </c>
      <c r="F367" s="5">
        <f>F368</f>
        <v>31006800</v>
      </c>
      <c r="G367" s="5">
        <f t="shared" si="297"/>
        <v>-31006800</v>
      </c>
      <c r="H367" s="5">
        <f>H368</f>
        <v>0</v>
      </c>
      <c r="I367" s="5">
        <f t="shared" si="307"/>
        <v>0</v>
      </c>
      <c r="J367" s="5">
        <f>J368</f>
        <v>0</v>
      </c>
      <c r="K367" s="5">
        <f t="shared" ref="K367:T367" si="309">K368</f>
        <v>36174600</v>
      </c>
      <c r="L367" s="5">
        <f t="shared" si="299"/>
        <v>-36174600</v>
      </c>
      <c r="M367" s="5">
        <f t="shared" si="309"/>
        <v>0</v>
      </c>
      <c r="N367" s="17">
        <f t="shared" si="280"/>
        <v>0</v>
      </c>
      <c r="O367" s="5">
        <f t="shared" si="309"/>
        <v>0</v>
      </c>
      <c r="P367" s="17">
        <f t="shared" si="309"/>
        <v>38758500</v>
      </c>
      <c r="Q367" s="22">
        <f t="shared" si="288"/>
        <v>-38758500</v>
      </c>
      <c r="R367" s="32">
        <f t="shared" si="309"/>
        <v>0</v>
      </c>
      <c r="S367" s="35">
        <f t="shared" si="281"/>
        <v>0</v>
      </c>
      <c r="T367" s="20">
        <f t="shared" si="309"/>
        <v>0</v>
      </c>
    </row>
    <row r="368" spans="1:20" ht="15.6" hidden="1" x14ac:dyDescent="0.25">
      <c r="A368" s="6" t="s">
        <v>151</v>
      </c>
      <c r="B368" s="3" t="s">
        <v>104</v>
      </c>
      <c r="C368" s="3" t="s">
        <v>39</v>
      </c>
      <c r="D368" s="3" t="s">
        <v>274</v>
      </c>
      <c r="E368" s="3" t="s">
        <v>152</v>
      </c>
      <c r="F368" s="5">
        <v>31006800</v>
      </c>
      <c r="G368" s="5">
        <f t="shared" si="297"/>
        <v>-31006800</v>
      </c>
      <c r="H368" s="5">
        <v>0</v>
      </c>
      <c r="I368" s="5">
        <f t="shared" si="307"/>
        <v>0</v>
      </c>
      <c r="J368" s="5">
        <v>0</v>
      </c>
      <c r="K368" s="5">
        <v>36174600</v>
      </c>
      <c r="L368" s="5">
        <f t="shared" si="299"/>
        <v>-36174600</v>
      </c>
      <c r="M368" s="5">
        <v>0</v>
      </c>
      <c r="N368" s="17">
        <f t="shared" si="280"/>
        <v>0</v>
      </c>
      <c r="O368" s="5">
        <v>0</v>
      </c>
      <c r="P368" s="17">
        <v>38758500</v>
      </c>
      <c r="Q368" s="22">
        <f t="shared" si="288"/>
        <v>-38758500</v>
      </c>
      <c r="R368" s="32">
        <v>0</v>
      </c>
      <c r="S368" s="35">
        <f t="shared" si="281"/>
        <v>0</v>
      </c>
      <c r="T368" s="20">
        <v>0</v>
      </c>
    </row>
    <row r="369" spans="1:20" ht="109.2" hidden="1" x14ac:dyDescent="0.25">
      <c r="A369" s="6" t="s">
        <v>273</v>
      </c>
      <c r="B369" s="3" t="s">
        <v>104</v>
      </c>
      <c r="C369" s="3" t="s">
        <v>39</v>
      </c>
      <c r="D369" s="13" t="s">
        <v>280</v>
      </c>
      <c r="E369" s="7" t="s">
        <v>0</v>
      </c>
      <c r="F369" s="5">
        <f>F370</f>
        <v>0</v>
      </c>
      <c r="G369" s="5">
        <f t="shared" si="297"/>
        <v>28710000</v>
      </c>
      <c r="H369" s="5">
        <f>H370</f>
        <v>28710000</v>
      </c>
      <c r="I369" s="5">
        <f t="shared" si="307"/>
        <v>0</v>
      </c>
      <c r="J369" s="5">
        <f>J370</f>
        <v>28710000</v>
      </c>
      <c r="K369" s="5">
        <f t="shared" ref="K369:T370" si="310">K370</f>
        <v>0</v>
      </c>
      <c r="L369" s="5">
        <f t="shared" si="299"/>
        <v>0</v>
      </c>
      <c r="M369" s="5">
        <f t="shared" si="310"/>
        <v>0</v>
      </c>
      <c r="N369" s="17">
        <f t="shared" si="280"/>
        <v>0</v>
      </c>
      <c r="O369" s="5">
        <f t="shared" si="310"/>
        <v>0</v>
      </c>
      <c r="P369" s="17">
        <f t="shared" si="310"/>
        <v>0</v>
      </c>
      <c r="Q369" s="22">
        <f t="shared" si="288"/>
        <v>0</v>
      </c>
      <c r="R369" s="32">
        <f t="shared" si="310"/>
        <v>0</v>
      </c>
      <c r="S369" s="35">
        <f t="shared" si="281"/>
        <v>0</v>
      </c>
      <c r="T369" s="20">
        <f t="shared" si="310"/>
        <v>0</v>
      </c>
    </row>
    <row r="370" spans="1:20" ht="46.8" hidden="1" x14ac:dyDescent="0.25">
      <c r="A370" s="6" t="s">
        <v>149</v>
      </c>
      <c r="B370" s="3" t="s">
        <v>104</v>
      </c>
      <c r="C370" s="3" t="s">
        <v>39</v>
      </c>
      <c r="D370" s="3" t="s">
        <v>280</v>
      </c>
      <c r="E370" s="3" t="s">
        <v>150</v>
      </c>
      <c r="F370" s="5">
        <f>F371</f>
        <v>0</v>
      </c>
      <c r="G370" s="5">
        <f t="shared" si="297"/>
        <v>28710000</v>
      </c>
      <c r="H370" s="5">
        <f>H371</f>
        <v>28710000</v>
      </c>
      <c r="I370" s="5">
        <f t="shared" si="307"/>
        <v>0</v>
      </c>
      <c r="J370" s="5">
        <f>J371</f>
        <v>28710000</v>
      </c>
      <c r="K370" s="5">
        <f t="shared" si="310"/>
        <v>0</v>
      </c>
      <c r="L370" s="5">
        <f t="shared" si="299"/>
        <v>0</v>
      </c>
      <c r="M370" s="5">
        <f t="shared" si="310"/>
        <v>0</v>
      </c>
      <c r="N370" s="17">
        <f t="shared" si="280"/>
        <v>0</v>
      </c>
      <c r="O370" s="5">
        <f t="shared" si="310"/>
        <v>0</v>
      </c>
      <c r="P370" s="17">
        <f t="shared" si="310"/>
        <v>0</v>
      </c>
      <c r="Q370" s="22">
        <f t="shared" si="288"/>
        <v>0</v>
      </c>
      <c r="R370" s="32">
        <f t="shared" si="310"/>
        <v>0</v>
      </c>
      <c r="S370" s="35">
        <f t="shared" si="281"/>
        <v>0</v>
      </c>
      <c r="T370" s="20">
        <f t="shared" si="310"/>
        <v>0</v>
      </c>
    </row>
    <row r="371" spans="1:20" ht="15.6" hidden="1" x14ac:dyDescent="0.25">
      <c r="A371" s="6" t="s">
        <v>151</v>
      </c>
      <c r="B371" s="3" t="s">
        <v>104</v>
      </c>
      <c r="C371" s="3" t="s">
        <v>39</v>
      </c>
      <c r="D371" s="3" t="s">
        <v>280</v>
      </c>
      <c r="E371" s="3" t="s">
        <v>152</v>
      </c>
      <c r="F371" s="5">
        <v>0</v>
      </c>
      <c r="G371" s="5">
        <f t="shared" si="297"/>
        <v>28710000</v>
      </c>
      <c r="H371" s="5">
        <v>28710000</v>
      </c>
      <c r="I371" s="5">
        <f t="shared" si="307"/>
        <v>0</v>
      </c>
      <c r="J371" s="5">
        <v>28710000</v>
      </c>
      <c r="K371" s="5">
        <v>0</v>
      </c>
      <c r="L371" s="5">
        <f t="shared" si="299"/>
        <v>0</v>
      </c>
      <c r="M371" s="5">
        <v>0</v>
      </c>
      <c r="N371" s="17">
        <f t="shared" si="280"/>
        <v>0</v>
      </c>
      <c r="O371" s="5">
        <v>0</v>
      </c>
      <c r="P371" s="17">
        <v>0</v>
      </c>
      <c r="Q371" s="22">
        <f t="shared" si="288"/>
        <v>0</v>
      </c>
      <c r="R371" s="32">
        <v>0</v>
      </c>
      <c r="S371" s="35">
        <f t="shared" si="281"/>
        <v>0</v>
      </c>
      <c r="T371" s="20">
        <v>0</v>
      </c>
    </row>
    <row r="372" spans="1:20" ht="109.2" hidden="1" x14ac:dyDescent="0.25">
      <c r="A372" s="6" t="s">
        <v>273</v>
      </c>
      <c r="B372" s="3" t="s">
        <v>104</v>
      </c>
      <c r="C372" s="3" t="s">
        <v>39</v>
      </c>
      <c r="D372" s="13" t="s">
        <v>281</v>
      </c>
      <c r="E372" s="7" t="s">
        <v>0</v>
      </c>
      <c r="F372" s="5">
        <f>F373+F375</f>
        <v>0</v>
      </c>
      <c r="G372" s="5">
        <f t="shared" si="297"/>
        <v>4694217</v>
      </c>
      <c r="H372" s="5">
        <f t="shared" ref="H372:R372" si="311">H373+H375</f>
        <v>4694217</v>
      </c>
      <c r="I372" s="5">
        <f t="shared" si="307"/>
        <v>0</v>
      </c>
      <c r="J372" s="5">
        <f t="shared" ref="J372" si="312">J373+J375</f>
        <v>4694217</v>
      </c>
      <c r="K372" s="5">
        <f t="shared" si="311"/>
        <v>0</v>
      </c>
      <c r="L372" s="5">
        <f t="shared" si="311"/>
        <v>36174600</v>
      </c>
      <c r="M372" s="5">
        <f t="shared" si="311"/>
        <v>36174600</v>
      </c>
      <c r="N372" s="17">
        <f t="shared" si="280"/>
        <v>0</v>
      </c>
      <c r="O372" s="5">
        <f t="shared" ref="O372" si="313">O373+O375</f>
        <v>36174600</v>
      </c>
      <c r="P372" s="17">
        <f t="shared" si="311"/>
        <v>0</v>
      </c>
      <c r="Q372" s="22">
        <f t="shared" si="288"/>
        <v>38758500</v>
      </c>
      <c r="R372" s="32">
        <f t="shared" si="311"/>
        <v>38758500</v>
      </c>
      <c r="S372" s="35">
        <f t="shared" si="281"/>
        <v>0</v>
      </c>
      <c r="T372" s="20">
        <f t="shared" ref="T372" si="314">T373+T375</f>
        <v>38758500</v>
      </c>
    </row>
    <row r="373" spans="1:20" ht="31.2" hidden="1" x14ac:dyDescent="0.25">
      <c r="A373" s="6" t="s">
        <v>189</v>
      </c>
      <c r="B373" s="3" t="s">
        <v>104</v>
      </c>
      <c r="C373" s="3" t="s">
        <v>39</v>
      </c>
      <c r="D373" s="13" t="s">
        <v>281</v>
      </c>
      <c r="E373" s="13">
        <v>300</v>
      </c>
      <c r="F373" s="5">
        <f>F374</f>
        <v>0</v>
      </c>
      <c r="G373" s="5">
        <f t="shared" si="297"/>
        <v>2397417</v>
      </c>
      <c r="H373" s="5">
        <f t="shared" ref="H373:T373" si="315">H374</f>
        <v>2397417</v>
      </c>
      <c r="I373" s="5">
        <f t="shared" si="307"/>
        <v>0</v>
      </c>
      <c r="J373" s="5">
        <f t="shared" si="315"/>
        <v>2397417</v>
      </c>
      <c r="K373" s="5">
        <f t="shared" si="315"/>
        <v>0</v>
      </c>
      <c r="L373" s="5">
        <f t="shared" si="315"/>
        <v>0</v>
      </c>
      <c r="M373" s="5">
        <f t="shared" si="315"/>
        <v>0</v>
      </c>
      <c r="N373" s="17">
        <f t="shared" si="280"/>
        <v>0</v>
      </c>
      <c r="O373" s="5">
        <f t="shared" si="315"/>
        <v>0</v>
      </c>
      <c r="P373" s="17">
        <f t="shared" si="315"/>
        <v>0</v>
      </c>
      <c r="Q373" s="22">
        <f t="shared" si="288"/>
        <v>0</v>
      </c>
      <c r="R373" s="32">
        <f t="shared" si="315"/>
        <v>0</v>
      </c>
      <c r="S373" s="35">
        <f t="shared" si="281"/>
        <v>0</v>
      </c>
      <c r="T373" s="20">
        <f t="shared" si="315"/>
        <v>0</v>
      </c>
    </row>
    <row r="374" spans="1:20" ht="31.2" hidden="1" x14ac:dyDescent="0.25">
      <c r="A374" s="6" t="s">
        <v>191</v>
      </c>
      <c r="B374" s="3" t="s">
        <v>104</v>
      </c>
      <c r="C374" s="3" t="s">
        <v>39</v>
      </c>
      <c r="D374" s="13" t="s">
        <v>281</v>
      </c>
      <c r="E374" s="13">
        <v>320</v>
      </c>
      <c r="F374" s="5"/>
      <c r="G374" s="5">
        <f t="shared" si="297"/>
        <v>2397417</v>
      </c>
      <c r="H374" s="5">
        <v>2397417</v>
      </c>
      <c r="I374" s="5">
        <f t="shared" si="307"/>
        <v>0</v>
      </c>
      <c r="J374" s="5">
        <v>2397417</v>
      </c>
      <c r="K374" s="5">
        <v>0</v>
      </c>
      <c r="L374" s="5">
        <v>0</v>
      </c>
      <c r="M374" s="5">
        <v>0</v>
      </c>
      <c r="N374" s="17">
        <f t="shared" si="280"/>
        <v>0</v>
      </c>
      <c r="O374" s="5">
        <v>0</v>
      </c>
      <c r="P374" s="17">
        <v>0</v>
      </c>
      <c r="Q374" s="22">
        <f t="shared" si="288"/>
        <v>0</v>
      </c>
      <c r="R374" s="32">
        <v>0</v>
      </c>
      <c r="S374" s="35">
        <f t="shared" si="281"/>
        <v>0</v>
      </c>
      <c r="T374" s="20">
        <v>0</v>
      </c>
    </row>
    <row r="375" spans="1:20" ht="46.8" hidden="1" x14ac:dyDescent="0.25">
      <c r="A375" s="6" t="s">
        <v>149</v>
      </c>
      <c r="B375" s="3" t="s">
        <v>104</v>
      </c>
      <c r="C375" s="3" t="s">
        <v>39</v>
      </c>
      <c r="D375" s="3" t="s">
        <v>281</v>
      </c>
      <c r="E375" s="3" t="s">
        <v>150</v>
      </c>
      <c r="F375" s="5">
        <f>F376</f>
        <v>0</v>
      </c>
      <c r="G375" s="5">
        <f t="shared" si="297"/>
        <v>2296800</v>
      </c>
      <c r="H375" s="5">
        <f t="shared" ref="H375:T375" si="316">H376</f>
        <v>2296800</v>
      </c>
      <c r="I375" s="5">
        <f t="shared" si="307"/>
        <v>0</v>
      </c>
      <c r="J375" s="5">
        <f t="shared" si="316"/>
        <v>2296800</v>
      </c>
      <c r="K375" s="5">
        <f t="shared" si="316"/>
        <v>0</v>
      </c>
      <c r="L375" s="5">
        <f t="shared" si="316"/>
        <v>36174600</v>
      </c>
      <c r="M375" s="5">
        <f t="shared" si="316"/>
        <v>36174600</v>
      </c>
      <c r="N375" s="17">
        <f t="shared" si="280"/>
        <v>0</v>
      </c>
      <c r="O375" s="5">
        <f t="shared" si="316"/>
        <v>36174600</v>
      </c>
      <c r="P375" s="17">
        <f t="shared" si="316"/>
        <v>0</v>
      </c>
      <c r="Q375" s="22">
        <f t="shared" si="288"/>
        <v>38758500</v>
      </c>
      <c r="R375" s="32">
        <f t="shared" si="316"/>
        <v>38758500</v>
      </c>
      <c r="S375" s="35">
        <f t="shared" si="281"/>
        <v>0</v>
      </c>
      <c r="T375" s="20">
        <f t="shared" si="316"/>
        <v>38758500</v>
      </c>
    </row>
    <row r="376" spans="1:20" ht="15.6" hidden="1" x14ac:dyDescent="0.25">
      <c r="A376" s="6" t="s">
        <v>151</v>
      </c>
      <c r="B376" s="3" t="s">
        <v>104</v>
      </c>
      <c r="C376" s="3" t="s">
        <v>39</v>
      </c>
      <c r="D376" s="3" t="s">
        <v>281</v>
      </c>
      <c r="E376" s="3" t="s">
        <v>152</v>
      </c>
      <c r="F376" s="5"/>
      <c r="G376" s="5">
        <f t="shared" si="297"/>
        <v>2296800</v>
      </c>
      <c r="H376" s="5">
        <v>2296800</v>
      </c>
      <c r="I376" s="5">
        <f t="shared" si="307"/>
        <v>0</v>
      </c>
      <c r="J376" s="5">
        <v>2296800</v>
      </c>
      <c r="K376" s="5">
        <v>0</v>
      </c>
      <c r="L376" s="5">
        <f t="shared" si="299"/>
        <v>36174600</v>
      </c>
      <c r="M376" s="5">
        <v>36174600</v>
      </c>
      <c r="N376" s="17">
        <f t="shared" si="280"/>
        <v>0</v>
      </c>
      <c r="O376" s="5">
        <v>36174600</v>
      </c>
      <c r="P376" s="17">
        <v>0</v>
      </c>
      <c r="Q376" s="22">
        <f t="shared" si="288"/>
        <v>38758500</v>
      </c>
      <c r="R376" s="32">
        <v>38758500</v>
      </c>
      <c r="S376" s="35">
        <f t="shared" si="281"/>
        <v>0</v>
      </c>
      <c r="T376" s="20">
        <v>38758500</v>
      </c>
    </row>
    <row r="377" spans="1:20" ht="31.2" hidden="1" x14ac:dyDescent="0.25">
      <c r="A377" s="4" t="s">
        <v>248</v>
      </c>
      <c r="B377" s="3" t="s">
        <v>104</v>
      </c>
      <c r="C377" s="3" t="s">
        <v>56</v>
      </c>
      <c r="D377" s="3" t="s">
        <v>0</v>
      </c>
      <c r="E377" s="3" t="s">
        <v>0</v>
      </c>
      <c r="F377" s="5">
        <f>F378</f>
        <v>43000</v>
      </c>
      <c r="G377" s="5">
        <f t="shared" si="297"/>
        <v>0</v>
      </c>
      <c r="H377" s="5">
        <f>H378</f>
        <v>43000</v>
      </c>
      <c r="I377" s="5">
        <f t="shared" si="307"/>
        <v>0</v>
      </c>
      <c r="J377" s="5">
        <f>J378</f>
        <v>43000</v>
      </c>
      <c r="K377" s="5">
        <f t="shared" ref="K377:T377" si="317">K378</f>
        <v>43000</v>
      </c>
      <c r="L377" s="5">
        <f t="shared" si="299"/>
        <v>0</v>
      </c>
      <c r="M377" s="5">
        <f t="shared" si="317"/>
        <v>43000</v>
      </c>
      <c r="N377" s="17">
        <f t="shared" si="280"/>
        <v>0</v>
      </c>
      <c r="O377" s="5">
        <f t="shared" si="317"/>
        <v>43000</v>
      </c>
      <c r="P377" s="17">
        <f t="shared" si="317"/>
        <v>43000</v>
      </c>
      <c r="Q377" s="22">
        <f t="shared" si="288"/>
        <v>0</v>
      </c>
      <c r="R377" s="32">
        <f t="shared" si="317"/>
        <v>43000</v>
      </c>
      <c r="S377" s="35">
        <f t="shared" si="281"/>
        <v>0</v>
      </c>
      <c r="T377" s="20">
        <f t="shared" si="317"/>
        <v>43000</v>
      </c>
    </row>
    <row r="378" spans="1:20" ht="46.8" hidden="1" x14ac:dyDescent="0.25">
      <c r="A378" s="6" t="s">
        <v>249</v>
      </c>
      <c r="B378" s="3" t="s">
        <v>104</v>
      </c>
      <c r="C378" s="3" t="s">
        <v>56</v>
      </c>
      <c r="D378" s="3" t="s">
        <v>250</v>
      </c>
      <c r="E378" s="7" t="s">
        <v>0</v>
      </c>
      <c r="F378" s="5">
        <f>F379</f>
        <v>43000</v>
      </c>
      <c r="G378" s="5">
        <f t="shared" si="297"/>
        <v>0</v>
      </c>
      <c r="H378" s="5">
        <f>H379</f>
        <v>43000</v>
      </c>
      <c r="I378" s="5">
        <f t="shared" si="307"/>
        <v>0</v>
      </c>
      <c r="J378" s="5">
        <f>J379</f>
        <v>43000</v>
      </c>
      <c r="K378" s="5">
        <f t="shared" ref="K378:T378" si="318">K379</f>
        <v>43000</v>
      </c>
      <c r="L378" s="5">
        <f t="shared" si="299"/>
        <v>0</v>
      </c>
      <c r="M378" s="5">
        <f t="shared" si="318"/>
        <v>43000</v>
      </c>
      <c r="N378" s="17">
        <f t="shared" si="280"/>
        <v>0</v>
      </c>
      <c r="O378" s="5">
        <f t="shared" si="318"/>
        <v>43000</v>
      </c>
      <c r="P378" s="17">
        <f t="shared" si="318"/>
        <v>43000</v>
      </c>
      <c r="Q378" s="22">
        <f t="shared" si="288"/>
        <v>0</v>
      </c>
      <c r="R378" s="32">
        <f t="shared" si="318"/>
        <v>43000</v>
      </c>
      <c r="S378" s="35">
        <f t="shared" si="281"/>
        <v>0</v>
      </c>
      <c r="T378" s="20">
        <f t="shared" si="318"/>
        <v>43000</v>
      </c>
    </row>
    <row r="379" spans="1:20" ht="46.8" hidden="1" x14ac:dyDescent="0.25">
      <c r="A379" s="6" t="s">
        <v>32</v>
      </c>
      <c r="B379" s="3" t="s">
        <v>104</v>
      </c>
      <c r="C379" s="3" t="s">
        <v>56</v>
      </c>
      <c r="D379" s="3" t="s">
        <v>250</v>
      </c>
      <c r="E379" s="3" t="s">
        <v>33</v>
      </c>
      <c r="F379" s="5">
        <f>F380</f>
        <v>43000</v>
      </c>
      <c r="G379" s="5">
        <f t="shared" si="297"/>
        <v>0</v>
      </c>
      <c r="H379" s="5">
        <f>H380</f>
        <v>43000</v>
      </c>
      <c r="I379" s="5">
        <f t="shared" si="307"/>
        <v>0</v>
      </c>
      <c r="J379" s="5">
        <f>J380</f>
        <v>43000</v>
      </c>
      <c r="K379" s="5">
        <f t="shared" ref="K379:T379" si="319">K380</f>
        <v>43000</v>
      </c>
      <c r="L379" s="5">
        <f t="shared" si="299"/>
        <v>0</v>
      </c>
      <c r="M379" s="5">
        <f t="shared" si="319"/>
        <v>43000</v>
      </c>
      <c r="N379" s="17">
        <f t="shared" si="280"/>
        <v>0</v>
      </c>
      <c r="O379" s="5">
        <f t="shared" si="319"/>
        <v>43000</v>
      </c>
      <c r="P379" s="17">
        <f t="shared" si="319"/>
        <v>43000</v>
      </c>
      <c r="Q379" s="22">
        <f t="shared" si="288"/>
        <v>0</v>
      </c>
      <c r="R379" s="32">
        <f t="shared" si="319"/>
        <v>43000</v>
      </c>
      <c r="S379" s="35">
        <f t="shared" si="281"/>
        <v>0</v>
      </c>
      <c r="T379" s="20">
        <f t="shared" si="319"/>
        <v>43000</v>
      </c>
    </row>
    <row r="380" spans="1:20" ht="46.8" hidden="1" x14ac:dyDescent="0.25">
      <c r="A380" s="6" t="s">
        <v>34</v>
      </c>
      <c r="B380" s="3" t="s">
        <v>104</v>
      </c>
      <c r="C380" s="3" t="s">
        <v>56</v>
      </c>
      <c r="D380" s="3" t="s">
        <v>250</v>
      </c>
      <c r="E380" s="3" t="s">
        <v>35</v>
      </c>
      <c r="F380" s="5">
        <v>43000</v>
      </c>
      <c r="G380" s="5">
        <f t="shared" si="297"/>
        <v>0</v>
      </c>
      <c r="H380" s="5">
        <v>43000</v>
      </c>
      <c r="I380" s="5">
        <f t="shared" si="307"/>
        <v>0</v>
      </c>
      <c r="J380" s="5">
        <v>43000</v>
      </c>
      <c r="K380" s="5">
        <v>43000</v>
      </c>
      <c r="L380" s="5">
        <f t="shared" si="299"/>
        <v>0</v>
      </c>
      <c r="M380" s="5">
        <v>43000</v>
      </c>
      <c r="N380" s="17">
        <f t="shared" si="280"/>
        <v>0</v>
      </c>
      <c r="O380" s="5">
        <v>43000</v>
      </c>
      <c r="P380" s="17">
        <v>43000</v>
      </c>
      <c r="Q380" s="22">
        <f t="shared" si="288"/>
        <v>0</v>
      </c>
      <c r="R380" s="32">
        <v>43000</v>
      </c>
      <c r="S380" s="35">
        <f t="shared" si="281"/>
        <v>0</v>
      </c>
      <c r="T380" s="20">
        <v>43000</v>
      </c>
    </row>
    <row r="381" spans="1:20" ht="15.6" hidden="1" x14ac:dyDescent="0.25">
      <c r="A381" s="4" t="s">
        <v>251</v>
      </c>
      <c r="B381" s="3" t="s">
        <v>70</v>
      </c>
      <c r="C381" s="3" t="s">
        <v>0</v>
      </c>
      <c r="D381" s="3" t="s">
        <v>0</v>
      </c>
      <c r="E381" s="3" t="s">
        <v>0</v>
      </c>
      <c r="F381" s="5">
        <f>F382+F386</f>
        <v>280000</v>
      </c>
      <c r="G381" s="5">
        <f t="shared" si="297"/>
        <v>0</v>
      </c>
      <c r="H381" s="5">
        <f>H382+H386</f>
        <v>280000</v>
      </c>
      <c r="I381" s="5">
        <f t="shared" si="307"/>
        <v>0</v>
      </c>
      <c r="J381" s="5">
        <f>J382+J386</f>
        <v>280000</v>
      </c>
      <c r="K381" s="5">
        <v>0</v>
      </c>
      <c r="L381" s="5">
        <f t="shared" si="299"/>
        <v>0</v>
      </c>
      <c r="M381" s="5">
        <v>0</v>
      </c>
      <c r="N381" s="17">
        <f t="shared" si="280"/>
        <v>0</v>
      </c>
      <c r="O381" s="5">
        <v>0</v>
      </c>
      <c r="P381" s="17">
        <v>0</v>
      </c>
      <c r="Q381" s="22">
        <f t="shared" si="288"/>
        <v>0</v>
      </c>
      <c r="R381" s="32">
        <v>0</v>
      </c>
      <c r="S381" s="35">
        <f t="shared" si="281"/>
        <v>0</v>
      </c>
      <c r="T381" s="20">
        <v>0</v>
      </c>
    </row>
    <row r="382" spans="1:20" ht="15.6" hidden="1" x14ac:dyDescent="0.25">
      <c r="A382" s="4" t="s">
        <v>252</v>
      </c>
      <c r="B382" s="3" t="s">
        <v>70</v>
      </c>
      <c r="C382" s="3" t="s">
        <v>19</v>
      </c>
      <c r="D382" s="3" t="s">
        <v>0</v>
      </c>
      <c r="E382" s="3" t="s">
        <v>0</v>
      </c>
      <c r="F382" s="5">
        <f>F383</f>
        <v>30000</v>
      </c>
      <c r="G382" s="5">
        <f t="shared" si="297"/>
        <v>0</v>
      </c>
      <c r="H382" s="5">
        <f>H383</f>
        <v>30000</v>
      </c>
      <c r="I382" s="5">
        <f t="shared" si="307"/>
        <v>0</v>
      </c>
      <c r="J382" s="5">
        <f>J383</f>
        <v>30000</v>
      </c>
      <c r="K382" s="5">
        <v>0</v>
      </c>
      <c r="L382" s="5">
        <f t="shared" si="299"/>
        <v>0</v>
      </c>
      <c r="M382" s="5">
        <v>0</v>
      </c>
      <c r="N382" s="17">
        <f t="shared" si="280"/>
        <v>0</v>
      </c>
      <c r="O382" s="5">
        <v>0</v>
      </c>
      <c r="P382" s="17">
        <v>0</v>
      </c>
      <c r="Q382" s="22">
        <f t="shared" si="288"/>
        <v>0</v>
      </c>
      <c r="R382" s="32">
        <v>0</v>
      </c>
      <c r="S382" s="35">
        <f t="shared" si="281"/>
        <v>0</v>
      </c>
      <c r="T382" s="20">
        <v>0</v>
      </c>
    </row>
    <row r="383" spans="1:20" ht="62.4" hidden="1" x14ac:dyDescent="0.25">
      <c r="A383" s="6" t="s">
        <v>253</v>
      </c>
      <c r="B383" s="3" t="s">
        <v>70</v>
      </c>
      <c r="C383" s="3" t="s">
        <v>19</v>
      </c>
      <c r="D383" s="3" t="s">
        <v>254</v>
      </c>
      <c r="E383" s="7" t="s">
        <v>0</v>
      </c>
      <c r="F383" s="5">
        <f>F384</f>
        <v>30000</v>
      </c>
      <c r="G383" s="5">
        <f t="shared" si="297"/>
        <v>0</v>
      </c>
      <c r="H383" s="5">
        <f>H384</f>
        <v>30000</v>
      </c>
      <c r="I383" s="5">
        <f t="shared" si="307"/>
        <v>0</v>
      </c>
      <c r="J383" s="5">
        <f>J384</f>
        <v>30000</v>
      </c>
      <c r="K383" s="5">
        <v>0</v>
      </c>
      <c r="L383" s="5">
        <f t="shared" si="299"/>
        <v>0</v>
      </c>
      <c r="M383" s="5">
        <v>0</v>
      </c>
      <c r="N383" s="17">
        <f t="shared" si="280"/>
        <v>0</v>
      </c>
      <c r="O383" s="5">
        <v>0</v>
      </c>
      <c r="P383" s="17">
        <v>0</v>
      </c>
      <c r="Q383" s="22">
        <f t="shared" si="288"/>
        <v>0</v>
      </c>
      <c r="R383" s="32">
        <v>0</v>
      </c>
      <c r="S383" s="35">
        <f t="shared" si="281"/>
        <v>0</v>
      </c>
      <c r="T383" s="20">
        <v>0</v>
      </c>
    </row>
    <row r="384" spans="1:20" ht="46.8" hidden="1" x14ac:dyDescent="0.25">
      <c r="A384" s="6" t="s">
        <v>172</v>
      </c>
      <c r="B384" s="3" t="s">
        <v>70</v>
      </c>
      <c r="C384" s="3" t="s">
        <v>19</v>
      </c>
      <c r="D384" s="3" t="s">
        <v>254</v>
      </c>
      <c r="E384" s="3" t="s">
        <v>173</v>
      </c>
      <c r="F384" s="5">
        <f>F385</f>
        <v>30000</v>
      </c>
      <c r="G384" s="5">
        <f t="shared" si="297"/>
        <v>0</v>
      </c>
      <c r="H384" s="5">
        <f>H385</f>
        <v>30000</v>
      </c>
      <c r="I384" s="5">
        <f t="shared" si="307"/>
        <v>0</v>
      </c>
      <c r="J384" s="5">
        <f>J385</f>
        <v>30000</v>
      </c>
      <c r="K384" s="5">
        <v>0</v>
      </c>
      <c r="L384" s="5">
        <f t="shared" si="299"/>
        <v>0</v>
      </c>
      <c r="M384" s="5">
        <v>0</v>
      </c>
      <c r="N384" s="17">
        <f t="shared" si="280"/>
        <v>0</v>
      </c>
      <c r="O384" s="5">
        <v>0</v>
      </c>
      <c r="P384" s="17">
        <v>0</v>
      </c>
      <c r="Q384" s="22">
        <f t="shared" si="288"/>
        <v>0</v>
      </c>
      <c r="R384" s="32">
        <v>0</v>
      </c>
      <c r="S384" s="35">
        <f t="shared" si="281"/>
        <v>0</v>
      </c>
      <c r="T384" s="20">
        <v>0</v>
      </c>
    </row>
    <row r="385" spans="1:20" ht="15.6" hidden="1" x14ac:dyDescent="0.25">
      <c r="A385" s="6" t="s">
        <v>174</v>
      </c>
      <c r="B385" s="3" t="s">
        <v>70</v>
      </c>
      <c r="C385" s="3" t="s">
        <v>19</v>
      </c>
      <c r="D385" s="3" t="s">
        <v>254</v>
      </c>
      <c r="E385" s="3" t="s">
        <v>175</v>
      </c>
      <c r="F385" s="5">
        <v>30000</v>
      </c>
      <c r="G385" s="5">
        <f t="shared" si="297"/>
        <v>0</v>
      </c>
      <c r="H385" s="5">
        <v>30000</v>
      </c>
      <c r="I385" s="5">
        <f t="shared" si="307"/>
        <v>0</v>
      </c>
      <c r="J385" s="5">
        <v>30000</v>
      </c>
      <c r="K385" s="5">
        <v>0</v>
      </c>
      <c r="L385" s="5">
        <f t="shared" si="299"/>
        <v>0</v>
      </c>
      <c r="M385" s="5">
        <v>0</v>
      </c>
      <c r="N385" s="17">
        <f t="shared" si="280"/>
        <v>0</v>
      </c>
      <c r="O385" s="5">
        <v>0</v>
      </c>
      <c r="P385" s="17">
        <v>0</v>
      </c>
      <c r="Q385" s="22">
        <f t="shared" si="288"/>
        <v>0</v>
      </c>
      <c r="R385" s="32">
        <v>0</v>
      </c>
      <c r="S385" s="35">
        <f t="shared" si="281"/>
        <v>0</v>
      </c>
      <c r="T385" s="20">
        <v>0</v>
      </c>
    </row>
    <row r="386" spans="1:20" ht="15.6" hidden="1" x14ac:dyDescent="0.25">
      <c r="A386" s="4" t="s">
        <v>255</v>
      </c>
      <c r="B386" s="3" t="s">
        <v>70</v>
      </c>
      <c r="C386" s="3" t="s">
        <v>21</v>
      </c>
      <c r="D386" s="3" t="s">
        <v>0</v>
      </c>
      <c r="E386" s="3" t="s">
        <v>0</v>
      </c>
      <c r="F386" s="5">
        <f>F387</f>
        <v>250000</v>
      </c>
      <c r="G386" s="5">
        <f t="shared" si="297"/>
        <v>0</v>
      </c>
      <c r="H386" s="5">
        <f>H387</f>
        <v>250000</v>
      </c>
      <c r="I386" s="5">
        <f t="shared" si="307"/>
        <v>0</v>
      </c>
      <c r="J386" s="5">
        <f>J387</f>
        <v>250000</v>
      </c>
      <c r="K386" s="5">
        <v>0</v>
      </c>
      <c r="L386" s="5">
        <f t="shared" si="299"/>
        <v>0</v>
      </c>
      <c r="M386" s="5">
        <v>0</v>
      </c>
      <c r="N386" s="17">
        <f t="shared" si="280"/>
        <v>0</v>
      </c>
      <c r="O386" s="5">
        <v>0</v>
      </c>
      <c r="P386" s="17">
        <v>0</v>
      </c>
      <c r="Q386" s="22">
        <f t="shared" si="288"/>
        <v>0</v>
      </c>
      <c r="R386" s="32">
        <v>0</v>
      </c>
      <c r="S386" s="35">
        <f t="shared" si="281"/>
        <v>0</v>
      </c>
      <c r="T386" s="20">
        <v>0</v>
      </c>
    </row>
    <row r="387" spans="1:20" ht="31.2" hidden="1" x14ac:dyDescent="0.25">
      <c r="A387" s="6" t="s">
        <v>256</v>
      </c>
      <c r="B387" s="3" t="s">
        <v>70</v>
      </c>
      <c r="C387" s="3" t="s">
        <v>21</v>
      </c>
      <c r="D387" s="3" t="s">
        <v>257</v>
      </c>
      <c r="E387" s="7" t="s">
        <v>0</v>
      </c>
      <c r="F387" s="5">
        <f>F388</f>
        <v>250000</v>
      </c>
      <c r="G387" s="5">
        <f t="shared" si="297"/>
        <v>0</v>
      </c>
      <c r="H387" s="5">
        <f>H388</f>
        <v>250000</v>
      </c>
      <c r="I387" s="5">
        <f t="shared" si="307"/>
        <v>0</v>
      </c>
      <c r="J387" s="5">
        <f>J388</f>
        <v>250000</v>
      </c>
      <c r="K387" s="5">
        <v>0</v>
      </c>
      <c r="L387" s="5">
        <f t="shared" si="299"/>
        <v>0</v>
      </c>
      <c r="M387" s="5">
        <v>0</v>
      </c>
      <c r="N387" s="17">
        <f t="shared" si="280"/>
        <v>0</v>
      </c>
      <c r="O387" s="5">
        <v>0</v>
      </c>
      <c r="P387" s="17">
        <v>0</v>
      </c>
      <c r="Q387" s="22">
        <f t="shared" si="288"/>
        <v>0</v>
      </c>
      <c r="R387" s="32">
        <v>0</v>
      </c>
      <c r="S387" s="35">
        <f t="shared" si="281"/>
        <v>0</v>
      </c>
      <c r="T387" s="20">
        <v>0</v>
      </c>
    </row>
    <row r="388" spans="1:20" ht="46.8" hidden="1" x14ac:dyDescent="0.25">
      <c r="A388" s="6" t="s">
        <v>172</v>
      </c>
      <c r="B388" s="3" t="s">
        <v>70</v>
      </c>
      <c r="C388" s="3" t="s">
        <v>21</v>
      </c>
      <c r="D388" s="3" t="s">
        <v>257</v>
      </c>
      <c r="E388" s="3" t="s">
        <v>173</v>
      </c>
      <c r="F388" s="5">
        <f>F389</f>
        <v>250000</v>
      </c>
      <c r="G388" s="5">
        <f t="shared" si="297"/>
        <v>0</v>
      </c>
      <c r="H388" s="5">
        <f>H389</f>
        <v>250000</v>
      </c>
      <c r="I388" s="5">
        <f t="shared" si="307"/>
        <v>0</v>
      </c>
      <c r="J388" s="5">
        <f>J389</f>
        <v>250000</v>
      </c>
      <c r="K388" s="5">
        <v>0</v>
      </c>
      <c r="L388" s="5">
        <f t="shared" si="299"/>
        <v>0</v>
      </c>
      <c r="M388" s="5">
        <v>0</v>
      </c>
      <c r="N388" s="17">
        <f t="shared" si="280"/>
        <v>0</v>
      </c>
      <c r="O388" s="5">
        <v>0</v>
      </c>
      <c r="P388" s="17">
        <v>0</v>
      </c>
      <c r="Q388" s="22">
        <f t="shared" si="288"/>
        <v>0</v>
      </c>
      <c r="R388" s="32">
        <v>0</v>
      </c>
      <c r="S388" s="35">
        <f t="shared" si="281"/>
        <v>0</v>
      </c>
      <c r="T388" s="20">
        <v>0</v>
      </c>
    </row>
    <row r="389" spans="1:20" ht="15.6" hidden="1" x14ac:dyDescent="0.25">
      <c r="A389" s="6" t="s">
        <v>174</v>
      </c>
      <c r="B389" s="3" t="s">
        <v>70</v>
      </c>
      <c r="C389" s="3" t="s">
        <v>21</v>
      </c>
      <c r="D389" s="3" t="s">
        <v>257</v>
      </c>
      <c r="E389" s="3" t="s">
        <v>175</v>
      </c>
      <c r="F389" s="5">
        <v>250000</v>
      </c>
      <c r="G389" s="5">
        <f t="shared" si="297"/>
        <v>0</v>
      </c>
      <c r="H389" s="5">
        <v>250000</v>
      </c>
      <c r="I389" s="5">
        <f t="shared" si="307"/>
        <v>0</v>
      </c>
      <c r="J389" s="5">
        <v>250000</v>
      </c>
      <c r="K389" s="5">
        <v>0</v>
      </c>
      <c r="L389" s="5">
        <f t="shared" si="299"/>
        <v>0</v>
      </c>
      <c r="M389" s="5">
        <v>0</v>
      </c>
      <c r="N389" s="17">
        <f t="shared" si="280"/>
        <v>0</v>
      </c>
      <c r="O389" s="5">
        <v>0</v>
      </c>
      <c r="P389" s="17">
        <v>0</v>
      </c>
      <c r="Q389" s="22">
        <f t="shared" si="288"/>
        <v>0</v>
      </c>
      <c r="R389" s="32">
        <v>0</v>
      </c>
      <c r="S389" s="35">
        <f t="shared" si="281"/>
        <v>0</v>
      </c>
      <c r="T389" s="20">
        <v>0</v>
      </c>
    </row>
    <row r="390" spans="1:20" ht="46.8" hidden="1" x14ac:dyDescent="0.25">
      <c r="A390" s="4" t="s">
        <v>258</v>
      </c>
      <c r="B390" s="3" t="s">
        <v>259</v>
      </c>
      <c r="C390" s="3" t="s">
        <v>0</v>
      </c>
      <c r="D390" s="3" t="s">
        <v>0</v>
      </c>
      <c r="E390" s="3" t="s">
        <v>0</v>
      </c>
      <c r="F390" s="5">
        <f>F391+F395</f>
        <v>8938000</v>
      </c>
      <c r="G390" s="5">
        <f t="shared" si="297"/>
        <v>0</v>
      </c>
      <c r="H390" s="5">
        <f>H391+H395</f>
        <v>8938000</v>
      </c>
      <c r="I390" s="5">
        <f t="shared" si="307"/>
        <v>0</v>
      </c>
      <c r="J390" s="5">
        <f>J391+J395</f>
        <v>8938000</v>
      </c>
      <c r="K390" s="5">
        <f t="shared" ref="K390:P390" si="320">K391+K395</f>
        <v>6938000</v>
      </c>
      <c r="L390" s="5">
        <f t="shared" si="299"/>
        <v>0</v>
      </c>
      <c r="M390" s="5">
        <f t="shared" ref="M390:O390" si="321">M391+M395</f>
        <v>6938000</v>
      </c>
      <c r="N390" s="17">
        <f t="shared" si="280"/>
        <v>0</v>
      </c>
      <c r="O390" s="5">
        <f t="shared" si="321"/>
        <v>6938000</v>
      </c>
      <c r="P390" s="17">
        <f t="shared" si="320"/>
        <v>6938000</v>
      </c>
      <c r="Q390" s="22">
        <f t="shared" si="288"/>
        <v>0</v>
      </c>
      <c r="R390" s="32">
        <f t="shared" ref="R390:T390" si="322">R391+R395</f>
        <v>6938000</v>
      </c>
      <c r="S390" s="35">
        <f t="shared" si="281"/>
        <v>0</v>
      </c>
      <c r="T390" s="20">
        <f t="shared" si="322"/>
        <v>6938000</v>
      </c>
    </row>
    <row r="391" spans="1:20" ht="46.8" hidden="1" x14ac:dyDescent="0.25">
      <c r="A391" s="4" t="s">
        <v>260</v>
      </c>
      <c r="B391" s="3" t="s">
        <v>259</v>
      </c>
      <c r="C391" s="3" t="s">
        <v>19</v>
      </c>
      <c r="D391" s="3" t="s">
        <v>0</v>
      </c>
      <c r="E391" s="3" t="s">
        <v>0</v>
      </c>
      <c r="F391" s="5">
        <f>F392</f>
        <v>938000</v>
      </c>
      <c r="G391" s="5">
        <f t="shared" si="297"/>
        <v>0</v>
      </c>
      <c r="H391" s="5">
        <f>H392</f>
        <v>938000</v>
      </c>
      <c r="I391" s="5">
        <f t="shared" si="307"/>
        <v>0</v>
      </c>
      <c r="J391" s="5">
        <f>J392</f>
        <v>938000</v>
      </c>
      <c r="K391" s="5">
        <f t="shared" ref="K391:T391" si="323">K392</f>
        <v>938000</v>
      </c>
      <c r="L391" s="5">
        <f t="shared" si="299"/>
        <v>0</v>
      </c>
      <c r="M391" s="5">
        <f t="shared" si="323"/>
        <v>938000</v>
      </c>
      <c r="N391" s="17">
        <f t="shared" si="280"/>
        <v>0</v>
      </c>
      <c r="O391" s="5">
        <f t="shared" si="323"/>
        <v>938000</v>
      </c>
      <c r="P391" s="17">
        <f t="shared" si="323"/>
        <v>938000</v>
      </c>
      <c r="Q391" s="22">
        <f t="shared" si="288"/>
        <v>0</v>
      </c>
      <c r="R391" s="32">
        <f t="shared" si="323"/>
        <v>938000</v>
      </c>
      <c r="S391" s="35">
        <f t="shared" si="281"/>
        <v>0</v>
      </c>
      <c r="T391" s="20">
        <f t="shared" si="323"/>
        <v>938000</v>
      </c>
    </row>
    <row r="392" spans="1:20" ht="62.4" hidden="1" x14ac:dyDescent="0.25">
      <c r="A392" s="6" t="s">
        <v>261</v>
      </c>
      <c r="B392" s="3" t="s">
        <v>259</v>
      </c>
      <c r="C392" s="3" t="s">
        <v>19</v>
      </c>
      <c r="D392" s="3" t="s">
        <v>262</v>
      </c>
      <c r="E392" s="7" t="s">
        <v>0</v>
      </c>
      <c r="F392" s="5">
        <f>F393</f>
        <v>938000</v>
      </c>
      <c r="G392" s="5">
        <f t="shared" si="297"/>
        <v>0</v>
      </c>
      <c r="H392" s="5">
        <f>H393</f>
        <v>938000</v>
      </c>
      <c r="I392" s="5">
        <f t="shared" si="307"/>
        <v>0</v>
      </c>
      <c r="J392" s="5">
        <f>J393</f>
        <v>938000</v>
      </c>
      <c r="K392" s="5">
        <f t="shared" ref="K392:T392" si="324">K393</f>
        <v>938000</v>
      </c>
      <c r="L392" s="5">
        <f t="shared" si="299"/>
        <v>0</v>
      </c>
      <c r="M392" s="5">
        <f t="shared" si="324"/>
        <v>938000</v>
      </c>
      <c r="N392" s="17">
        <f t="shared" si="280"/>
        <v>0</v>
      </c>
      <c r="O392" s="5">
        <f t="shared" si="324"/>
        <v>938000</v>
      </c>
      <c r="P392" s="17">
        <f t="shared" si="324"/>
        <v>938000</v>
      </c>
      <c r="Q392" s="22">
        <f t="shared" si="288"/>
        <v>0</v>
      </c>
      <c r="R392" s="32">
        <f t="shared" si="324"/>
        <v>938000</v>
      </c>
      <c r="S392" s="35">
        <f t="shared" si="281"/>
        <v>0</v>
      </c>
      <c r="T392" s="20">
        <f t="shared" si="324"/>
        <v>938000</v>
      </c>
    </row>
    <row r="393" spans="1:20" ht="15.6" hidden="1" x14ac:dyDescent="0.25">
      <c r="A393" s="6" t="s">
        <v>122</v>
      </c>
      <c r="B393" s="3" t="s">
        <v>259</v>
      </c>
      <c r="C393" s="3" t="s">
        <v>19</v>
      </c>
      <c r="D393" s="3" t="s">
        <v>262</v>
      </c>
      <c r="E393" s="3" t="s">
        <v>123</v>
      </c>
      <c r="F393" s="5">
        <f>F394</f>
        <v>938000</v>
      </c>
      <c r="G393" s="5">
        <f t="shared" si="297"/>
        <v>0</v>
      </c>
      <c r="H393" s="5">
        <f>H394</f>
        <v>938000</v>
      </c>
      <c r="I393" s="5">
        <f t="shared" si="307"/>
        <v>0</v>
      </c>
      <c r="J393" s="5">
        <f>J394</f>
        <v>938000</v>
      </c>
      <c r="K393" s="5">
        <f t="shared" ref="K393:T393" si="325">K394</f>
        <v>938000</v>
      </c>
      <c r="L393" s="5">
        <f t="shared" si="299"/>
        <v>0</v>
      </c>
      <c r="M393" s="5">
        <f t="shared" si="325"/>
        <v>938000</v>
      </c>
      <c r="N393" s="17">
        <f t="shared" si="280"/>
        <v>0</v>
      </c>
      <c r="O393" s="5">
        <f t="shared" si="325"/>
        <v>938000</v>
      </c>
      <c r="P393" s="17">
        <f t="shared" si="325"/>
        <v>938000</v>
      </c>
      <c r="Q393" s="22">
        <f t="shared" si="288"/>
        <v>0</v>
      </c>
      <c r="R393" s="32">
        <f t="shared" si="325"/>
        <v>938000</v>
      </c>
      <c r="S393" s="35">
        <f t="shared" si="281"/>
        <v>0</v>
      </c>
      <c r="T393" s="20">
        <f t="shared" si="325"/>
        <v>938000</v>
      </c>
    </row>
    <row r="394" spans="1:20" ht="15.6" hidden="1" x14ac:dyDescent="0.25">
      <c r="A394" s="6" t="s">
        <v>263</v>
      </c>
      <c r="B394" s="3" t="s">
        <v>259</v>
      </c>
      <c r="C394" s="3" t="s">
        <v>19</v>
      </c>
      <c r="D394" s="3" t="s">
        <v>262</v>
      </c>
      <c r="E394" s="3" t="s">
        <v>264</v>
      </c>
      <c r="F394" s="5">
        <v>938000</v>
      </c>
      <c r="G394" s="5">
        <f t="shared" si="297"/>
        <v>0</v>
      </c>
      <c r="H394" s="5">
        <v>938000</v>
      </c>
      <c r="I394" s="5">
        <f t="shared" si="307"/>
        <v>0</v>
      </c>
      <c r="J394" s="5">
        <v>938000</v>
      </c>
      <c r="K394" s="5">
        <v>938000</v>
      </c>
      <c r="L394" s="5">
        <f t="shared" si="299"/>
        <v>0</v>
      </c>
      <c r="M394" s="5">
        <v>938000</v>
      </c>
      <c r="N394" s="17">
        <f t="shared" si="280"/>
        <v>0</v>
      </c>
      <c r="O394" s="5">
        <v>938000</v>
      </c>
      <c r="P394" s="17">
        <v>938000</v>
      </c>
      <c r="Q394" s="22">
        <f t="shared" si="288"/>
        <v>0</v>
      </c>
      <c r="R394" s="32">
        <v>938000</v>
      </c>
      <c r="S394" s="35">
        <f t="shared" si="281"/>
        <v>0</v>
      </c>
      <c r="T394" s="20">
        <v>938000</v>
      </c>
    </row>
    <row r="395" spans="1:20" ht="31.2" hidden="1" x14ac:dyDescent="0.25">
      <c r="A395" s="4" t="s">
        <v>265</v>
      </c>
      <c r="B395" s="3" t="s">
        <v>259</v>
      </c>
      <c r="C395" s="3" t="s">
        <v>29</v>
      </c>
      <c r="D395" s="3" t="s">
        <v>0</v>
      </c>
      <c r="E395" s="3" t="s">
        <v>0</v>
      </c>
      <c r="F395" s="5">
        <f>F396</f>
        <v>8000000</v>
      </c>
      <c r="G395" s="5">
        <f t="shared" si="297"/>
        <v>0</v>
      </c>
      <c r="H395" s="5">
        <f>H396</f>
        <v>8000000</v>
      </c>
      <c r="I395" s="5">
        <f t="shared" si="307"/>
        <v>0</v>
      </c>
      <c r="J395" s="5">
        <f>J396</f>
        <v>8000000</v>
      </c>
      <c r="K395" s="5">
        <f t="shared" ref="K395:T397" si="326">K396</f>
        <v>6000000</v>
      </c>
      <c r="L395" s="5">
        <f t="shared" si="299"/>
        <v>0</v>
      </c>
      <c r="M395" s="5">
        <f t="shared" si="326"/>
        <v>6000000</v>
      </c>
      <c r="N395" s="17">
        <f t="shared" si="280"/>
        <v>0</v>
      </c>
      <c r="O395" s="5">
        <f t="shared" si="326"/>
        <v>6000000</v>
      </c>
      <c r="P395" s="17">
        <f t="shared" si="326"/>
        <v>6000000</v>
      </c>
      <c r="Q395" s="22">
        <f t="shared" si="288"/>
        <v>0</v>
      </c>
      <c r="R395" s="32">
        <f t="shared" si="326"/>
        <v>6000000</v>
      </c>
      <c r="S395" s="35">
        <f t="shared" si="281"/>
        <v>0</v>
      </c>
      <c r="T395" s="20">
        <f t="shared" si="326"/>
        <v>6000000</v>
      </c>
    </row>
    <row r="396" spans="1:20" ht="31.2" hidden="1" x14ac:dyDescent="0.25">
      <c r="A396" s="6" t="s">
        <v>266</v>
      </c>
      <c r="B396" s="3" t="s">
        <v>259</v>
      </c>
      <c r="C396" s="3" t="s">
        <v>29</v>
      </c>
      <c r="D396" s="3" t="s">
        <v>267</v>
      </c>
      <c r="E396" s="7" t="s">
        <v>0</v>
      </c>
      <c r="F396" s="5">
        <f>F397</f>
        <v>8000000</v>
      </c>
      <c r="G396" s="5">
        <f t="shared" si="297"/>
        <v>0</v>
      </c>
      <c r="H396" s="5">
        <f>H397</f>
        <v>8000000</v>
      </c>
      <c r="I396" s="5">
        <f t="shared" si="307"/>
        <v>0</v>
      </c>
      <c r="J396" s="5">
        <f>J397</f>
        <v>8000000</v>
      </c>
      <c r="K396" s="5">
        <f t="shared" si="326"/>
        <v>6000000</v>
      </c>
      <c r="L396" s="5">
        <f t="shared" si="299"/>
        <v>0</v>
      </c>
      <c r="M396" s="5">
        <f t="shared" si="326"/>
        <v>6000000</v>
      </c>
      <c r="N396" s="17">
        <f t="shared" si="280"/>
        <v>0</v>
      </c>
      <c r="O396" s="5">
        <f t="shared" si="326"/>
        <v>6000000</v>
      </c>
      <c r="P396" s="17">
        <f t="shared" si="326"/>
        <v>6000000</v>
      </c>
      <c r="Q396" s="22">
        <f t="shared" si="288"/>
        <v>0</v>
      </c>
      <c r="R396" s="32">
        <f t="shared" si="326"/>
        <v>6000000</v>
      </c>
      <c r="S396" s="35">
        <f t="shared" si="281"/>
        <v>0</v>
      </c>
      <c r="T396" s="20">
        <f t="shared" si="326"/>
        <v>6000000</v>
      </c>
    </row>
    <row r="397" spans="1:20" ht="15.6" hidden="1" x14ac:dyDescent="0.25">
      <c r="A397" s="6" t="s">
        <v>122</v>
      </c>
      <c r="B397" s="3" t="s">
        <v>259</v>
      </c>
      <c r="C397" s="3" t="s">
        <v>29</v>
      </c>
      <c r="D397" s="3" t="s">
        <v>267</v>
      </c>
      <c r="E397" s="3" t="s">
        <v>123</v>
      </c>
      <c r="F397" s="5">
        <f>F398</f>
        <v>8000000</v>
      </c>
      <c r="G397" s="5">
        <f t="shared" si="297"/>
        <v>0</v>
      </c>
      <c r="H397" s="5">
        <f>H398</f>
        <v>8000000</v>
      </c>
      <c r="I397" s="5">
        <f t="shared" si="307"/>
        <v>0</v>
      </c>
      <c r="J397" s="5">
        <f>J398</f>
        <v>8000000</v>
      </c>
      <c r="K397" s="5">
        <f t="shared" si="326"/>
        <v>6000000</v>
      </c>
      <c r="L397" s="5">
        <f t="shared" si="299"/>
        <v>0</v>
      </c>
      <c r="M397" s="5">
        <f t="shared" si="326"/>
        <v>6000000</v>
      </c>
      <c r="N397" s="17">
        <f t="shared" si="280"/>
        <v>0</v>
      </c>
      <c r="O397" s="5">
        <f t="shared" si="326"/>
        <v>6000000</v>
      </c>
      <c r="P397" s="17">
        <f t="shared" si="326"/>
        <v>6000000</v>
      </c>
      <c r="Q397" s="22">
        <f t="shared" si="288"/>
        <v>0</v>
      </c>
      <c r="R397" s="32">
        <f t="shared" si="326"/>
        <v>6000000</v>
      </c>
      <c r="S397" s="35">
        <f t="shared" si="281"/>
        <v>0</v>
      </c>
      <c r="T397" s="20">
        <f t="shared" si="326"/>
        <v>6000000</v>
      </c>
    </row>
    <row r="398" spans="1:20" ht="15.6" hidden="1" x14ac:dyDescent="0.25">
      <c r="A398" s="6" t="s">
        <v>124</v>
      </c>
      <c r="B398" s="3" t="s">
        <v>259</v>
      </c>
      <c r="C398" s="3" t="s">
        <v>29</v>
      </c>
      <c r="D398" s="3" t="s">
        <v>267</v>
      </c>
      <c r="E398" s="3" t="s">
        <v>125</v>
      </c>
      <c r="F398" s="5">
        <v>8000000</v>
      </c>
      <c r="G398" s="5">
        <f t="shared" si="297"/>
        <v>0</v>
      </c>
      <c r="H398" s="5">
        <v>8000000</v>
      </c>
      <c r="I398" s="5">
        <f t="shared" si="307"/>
        <v>0</v>
      </c>
      <c r="J398" s="5">
        <v>8000000</v>
      </c>
      <c r="K398" s="5">
        <v>6000000</v>
      </c>
      <c r="L398" s="5">
        <f t="shared" si="299"/>
        <v>0</v>
      </c>
      <c r="M398" s="5">
        <v>6000000</v>
      </c>
      <c r="N398" s="17">
        <f t="shared" si="280"/>
        <v>0</v>
      </c>
      <c r="O398" s="5">
        <v>6000000</v>
      </c>
      <c r="P398" s="17">
        <v>6000000</v>
      </c>
      <c r="Q398" s="22">
        <f t="shared" si="288"/>
        <v>0</v>
      </c>
      <c r="R398" s="32">
        <v>6000000</v>
      </c>
      <c r="S398" s="35">
        <f t="shared" si="281"/>
        <v>0</v>
      </c>
      <c r="T398" s="20">
        <v>6000000</v>
      </c>
    </row>
    <row r="399" spans="1:20" ht="15.6" x14ac:dyDescent="0.25">
      <c r="A399" s="41" t="s">
        <v>268</v>
      </c>
      <c r="B399" s="41"/>
      <c r="C399" s="41"/>
      <c r="D399" s="41"/>
      <c r="E399" s="41"/>
      <c r="F399" s="8">
        <f>F19+F120+F139+F190+F224+F229+F309+F344+F381+F390</f>
        <v>534029885.75999993</v>
      </c>
      <c r="G399" s="15">
        <f t="shared" si="297"/>
        <v>20678584.399999917</v>
      </c>
      <c r="H399" s="8">
        <f>H19+H120+H139+H190+H224+H229+H309+H344+H381+H390</f>
        <v>554708470.15999985</v>
      </c>
      <c r="I399" s="8">
        <f>J399-H399</f>
        <v>6258747.8600001335</v>
      </c>
      <c r="J399" s="8">
        <f>J19+J120+J139+J190+J224+J229+J309+J344+J381+J390</f>
        <v>560967218.01999998</v>
      </c>
      <c r="K399" s="8">
        <f>K19+K120+K139+K190+K224+K229+K309+K344+K381+K390</f>
        <v>469123878.78999996</v>
      </c>
      <c r="L399" s="15">
        <f t="shared" si="299"/>
        <v>0</v>
      </c>
      <c r="M399" s="8">
        <f>M19+M120+M139+M190+M224+M229+M309+M344+M381+M390</f>
        <v>469123878.78999996</v>
      </c>
      <c r="N399" s="18">
        <f t="shared" si="280"/>
        <v>0</v>
      </c>
      <c r="O399" s="8">
        <f>O19+O120+O139+O190+O224+O229+O309+O344+O381+O390</f>
        <v>469123878.78999996</v>
      </c>
      <c r="P399" s="18">
        <f>P19+P120+P139+P190+P224+P229+P309+P344+P381+P390</f>
        <v>474834165.82999992</v>
      </c>
      <c r="Q399" s="23">
        <f t="shared" si="288"/>
        <v>0</v>
      </c>
      <c r="R399" s="33">
        <f>R19+R120+R139+R190+R224+R229+R309+R344+R381+R390</f>
        <v>474834165.82999992</v>
      </c>
      <c r="S399" s="36">
        <f t="shared" si="281"/>
        <v>0</v>
      </c>
      <c r="T399" s="21">
        <f>T19+T120+T139+T190+T224+T229+T309+T344+T381+T390</f>
        <v>474834165.82999992</v>
      </c>
    </row>
  </sheetData>
  <mergeCells count="16">
    <mergeCell ref="D2:S2"/>
    <mergeCell ref="D3:S3"/>
    <mergeCell ref="D6:S6"/>
    <mergeCell ref="D8:S8"/>
    <mergeCell ref="D9:S9"/>
    <mergeCell ref="D10:S10"/>
    <mergeCell ref="D11:S11"/>
    <mergeCell ref="K15:P15"/>
    <mergeCell ref="A16:P16"/>
    <mergeCell ref="A399:E399"/>
    <mergeCell ref="K13:P13"/>
    <mergeCell ref="A14:S14"/>
    <mergeCell ref="D1:S1"/>
    <mergeCell ref="D4:S4"/>
    <mergeCell ref="D5:S5"/>
    <mergeCell ref="D12:S12"/>
  </mergeCells>
  <pageMargins left="0.39370078740157483" right="0.39370078740157483" top="0.55118110236220474" bottom="0.51181102362204722" header="0.31496062992125984" footer="0.31496062992125984"/>
  <pageSetup paperSize="9" scale="76" fitToHeight="0" orientation="portrait" r:id="rId1"/>
  <headerFooter differentFirst="1">
    <oddHeader>&amp;C&amp;P</oddHeader>
    <firstHeader>&amp;C&amp;P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2024-06-05T15:54:08Z</dcterms:modified>
</cp:coreProperties>
</file>