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952" windowWidth="15480" windowHeight="7356" activeTab="5"/>
  </bookViews>
  <sheets>
    <sheet name="таблица 1" sheetId="25" r:id="rId1"/>
    <sheet name="таблица 2" sheetId="24" r:id="rId2"/>
    <sheet name="таблица 3" sheetId="22" r:id="rId3"/>
    <sheet name="таблица 4" sheetId="21" r:id="rId4"/>
    <sheet name="таблица 5" sheetId="19" r:id="rId5"/>
    <sheet name="таблица 6" sheetId="30" r:id="rId6"/>
    <sheet name="свод" sheetId="26" r:id="rId7"/>
  </sheets>
  <definedNames>
    <definedName name="_xlnm.Print_Area" localSheetId="0">'таблица 1'!$A$1:$D$18</definedName>
    <definedName name="_xlnm.Print_Area" localSheetId="4">'таблица 5'!$A$1:$D$17</definedName>
    <definedName name="_xlnm.Print_Area" localSheetId="5">'таблица 6'!$A$1:$D$17</definedName>
  </definedNames>
  <calcPr calcId="145621"/>
</workbook>
</file>

<file path=xl/calcChain.xml><?xml version="1.0" encoding="utf-8"?>
<calcChain xmlns="http://schemas.openxmlformats.org/spreadsheetml/2006/main">
  <c r="C7" i="26" l="1"/>
  <c r="C8" i="26"/>
  <c r="C9" i="26"/>
  <c r="C10" i="26"/>
  <c r="C11" i="26"/>
  <c r="C12" i="26"/>
  <c r="C13" i="26"/>
  <c r="C14" i="26"/>
  <c r="B7" i="26"/>
  <c r="B8" i="26"/>
  <c r="B9" i="26"/>
  <c r="B10" i="26"/>
  <c r="B11" i="26"/>
  <c r="B12" i="26"/>
  <c r="B13" i="26"/>
  <c r="B14" i="26"/>
  <c r="C6" i="26"/>
  <c r="B6" i="26"/>
  <c r="D7" i="30" l="1"/>
  <c r="D10" i="30"/>
  <c r="D13" i="30"/>
  <c r="D6" i="19"/>
  <c r="D7" i="19"/>
  <c r="D8" i="19"/>
  <c r="D9" i="19"/>
  <c r="D10" i="19"/>
  <c r="D11" i="19"/>
  <c r="D12" i="19"/>
  <c r="D13" i="19"/>
  <c r="D5" i="19"/>
  <c r="D6" i="21"/>
  <c r="D7" i="21"/>
  <c r="D8" i="21"/>
  <c r="D9" i="21"/>
  <c r="D10" i="21"/>
  <c r="D11" i="21"/>
  <c r="D12" i="21"/>
  <c r="D13" i="21"/>
  <c r="D5" i="21"/>
  <c r="D6" i="22"/>
  <c r="D7" i="22"/>
  <c r="D8" i="22"/>
  <c r="D9" i="22"/>
  <c r="D10" i="22"/>
  <c r="D11" i="22"/>
  <c r="D12" i="22"/>
  <c r="D13" i="22"/>
  <c r="D5" i="22"/>
  <c r="D6" i="24"/>
  <c r="D7" i="24"/>
  <c r="D8" i="24"/>
  <c r="D10" i="24"/>
  <c r="D11" i="24"/>
  <c r="D12" i="24"/>
  <c r="D13" i="24"/>
  <c r="D5" i="24"/>
  <c r="D7" i="25"/>
  <c r="D8" i="25"/>
  <c r="D11" i="25"/>
  <c r="D13" i="25"/>
  <c r="D5" i="25"/>
  <c r="D6" i="26" l="1"/>
  <c r="D7" i="26"/>
  <c r="D9" i="26"/>
  <c r="D11" i="26"/>
  <c r="D13" i="26"/>
  <c r="C14" i="30"/>
  <c r="B14" i="30"/>
  <c r="D14" i="30" l="1"/>
  <c r="D14" i="26"/>
  <c r="D12" i="26"/>
  <c r="D10" i="26"/>
  <c r="D8" i="26"/>
  <c r="B14" i="22"/>
  <c r="C14" i="22"/>
  <c r="D14" i="22" s="1"/>
  <c r="C14" i="21"/>
  <c r="B14" i="21"/>
  <c r="C14" i="24"/>
  <c r="B14" i="24"/>
  <c r="C14" i="25"/>
  <c r="B14" i="25"/>
  <c r="D14" i="21" l="1"/>
  <c r="D14" i="24"/>
  <c r="D14" i="25"/>
  <c r="C14" i="19"/>
  <c r="C15" i="26" s="1"/>
  <c r="B14" i="19"/>
  <c r="B15" i="26" s="1"/>
  <c r="D15" i="26" l="1"/>
  <c r="D14" i="19"/>
</calcChain>
</file>

<file path=xl/sharedStrings.xml><?xml version="1.0" encoding="utf-8"?>
<sst xmlns="http://schemas.openxmlformats.org/spreadsheetml/2006/main" count="124" uniqueCount="24">
  <si>
    <t>Наименование муниципальных образований</t>
  </si>
  <si>
    <t>ИТОГО</t>
  </si>
  <si>
    <t>Великотопальское сельское поселение Клинцовского муниципального района Брянской области</t>
  </si>
  <si>
    <t>Гулевское сельское поселение Клинцовского муниципального района Брянской области</t>
  </si>
  <si>
    <t>Коржовоголубовское сельское поселение Клинцовского муниципального района Брянской области</t>
  </si>
  <si>
    <t>Лопатенское сельское поселение Клинцовского муниципального района Брянской области</t>
  </si>
  <si>
    <t>Медведовское сельское поселение Клинцовского муниципального района Брянской области</t>
  </si>
  <si>
    <t>Первомайское сельское поселение Клинцовского муниципального района Брянской области</t>
  </si>
  <si>
    <t>Рожновское сельское поселение Клинцовского муниципального района Брянской области</t>
  </si>
  <si>
    <t>Смолевичское сельское поселение Клинцовского муниципального района Брянской области</t>
  </si>
  <si>
    <t>Смотровобудское сельское поселение Клинцовского муниципального района Брянской области</t>
  </si>
  <si>
    <t>СВОД</t>
  </si>
  <si>
    <t>(в рублях)</t>
  </si>
  <si>
    <t>Утверждено</t>
  </si>
  <si>
    <t>Исполнено</t>
  </si>
  <si>
    <t xml:space="preserve">Процент исполнения </t>
  </si>
  <si>
    <t>Заместитель главы администрации Клинцовского района</t>
  </si>
  <si>
    <t>О.И. Казачкова</t>
  </si>
  <si>
    <t>Отчет об исполнении расходов, предусмотренных  таблицей 1 приложения 6 к решению Клинцовского районного Совета народных депутатов  "О  бюджете Клинцовского муниципального района Брянской области на 2024 год и на плановый  период 2025 и 2026 годов"                                                                                                                                        "Распределение дотаций на выравнивание бюджетной обеспеченности сельских поселений на 2024 год"</t>
  </si>
  <si>
    <t>Отчет об исполнении расходов, предусмотренных  таблицей 3 приложения 6 к решению Клинцовского районного Совета народных депутатов  "О  бюджете Клинцовского муниципального района Брянской области на 2024 год и на плановый  период 2025 и 2026 годов"                                                                                                                                                    "Распределение иных межбюджетных трансфертов   бюджетам сельских поселений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 на 2024 год"</t>
  </si>
  <si>
    <t>Отчет об исполнении расходов, предусмотренных  таблицей 4 приложения 6 к решению Клинцовского районного Совета народных депутатов  "О  бюджете Клинцовского муниципального района Брянской области на 2024 год и на плановый  период 2025 и 2026 годов"                                                                                                                                                                    "Распределение иных межбюджетных трансфертов   бюджетам сельских поселений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 на 2024 год"</t>
  </si>
  <si>
    <t>Отчет об исполнении расходов, предусмотренных  таблицей 5 приложения 6 к решению Клинцовского районного Совета народных депутатов  "О  бюджете Клинцовского муниципального района Брянской области на 2024 год и на плановый  период 2025 и 2026 годов"                                                                                                                                                                                              "Распределение иных межбюджетных трансфертов   бюджетам сельских поселений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на 2024 год"</t>
  </si>
  <si>
    <t>Отчет об исполнении расходов, предусмотренных  таблицей 6 приложения 6 к решению Клинцовского районного Совета народных депутатов  "О  бюджете Клинцовского муниципального района Брянской области на 2024 год и на плановый  период 2025 и 2026 годов"                                                                                                                                                                                              "Распределение иных межбюджетных трансфертов  бюджетам сельских поселений Клинцовского муниципального района Брянской области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-тепло, газо и водоснабжения населения, водоотведения, снабжения населения топливом на 2024 год"</t>
  </si>
  <si>
    <t>Отчет об исполнении расходов, предусмотренных таблицей 2 приложения 6 к решению Клинцовского районного Совета народных депутатов  "О  бюджете Клинцовского муниципального района Брянской области на 2024 год и на плановый  период 2025 и 2026 годов"                                                                                                                                               "Распределение прочих межбюджетных трансфертов бюджетам сельских поселений Клинцовского муниципального района Брянской области в соответствии с заключенными соглашениями в части  поддержки мер по обеспечению сбалансированности  бюджетов поселений Клинцовского муниципального района на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</si>
</sst>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%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4" applyNumberFormat="0" applyAlignment="0" applyProtection="0"/>
    <xf numFmtId="0" fontId="29" fillId="28" borderId="15" applyNumberFormat="0" applyAlignment="0" applyProtection="0"/>
    <xf numFmtId="0" fontId="30" fillId="28" borderId="14" applyNumberFormat="0" applyAlignment="0" applyProtection="0"/>
    <xf numFmtId="0" fontId="31" fillId="0" borderId="16" applyNumberFormat="0" applyFill="0" applyAlignment="0" applyProtection="0"/>
    <xf numFmtId="0" fontId="32" fillId="29" borderId="17" applyNumberFormat="0" applyAlignment="0" applyProtection="0"/>
    <xf numFmtId="0" fontId="33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6" fillId="54" borderId="0" applyNumberFormat="0" applyBorder="0" applyAlignment="0" applyProtection="0"/>
    <xf numFmtId="0" fontId="2" fillId="55" borderId="0"/>
    <xf numFmtId="0" fontId="37" fillId="0" borderId="0"/>
    <xf numFmtId="0" fontId="38" fillId="0" borderId="20">
      <alignment vertical="top" wrapText="1"/>
    </xf>
    <xf numFmtId="4" fontId="40" fillId="56" borderId="20">
      <alignment horizontal="right" vertical="top" shrinkToFit="1"/>
    </xf>
  </cellStyleXfs>
  <cellXfs count="30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justify"/>
    </xf>
    <xf numFmtId="0" fontId="20" fillId="0" borderId="10" xfId="0" applyFont="1" applyFill="1" applyBorder="1" applyAlignment="1">
      <alignment horizontal="justify" vertical="center"/>
    </xf>
    <xf numFmtId="49" fontId="20" fillId="0" borderId="0" xfId="0" applyNumberFormat="1" applyFont="1" applyFill="1" applyAlignment="1">
      <alignment horizontal="left"/>
    </xf>
    <xf numFmtId="49" fontId="20" fillId="0" borderId="10" xfId="0" applyNumberFormat="1" applyFont="1" applyFill="1" applyBorder="1" applyAlignment="1">
      <alignment horizontal="justify" vertical="center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0" fillId="0" borderId="10" xfId="0" applyFont="1" applyBorder="1"/>
    <xf numFmtId="4" fontId="20" fillId="0" borderId="10" xfId="0" applyNumberFormat="1" applyFont="1" applyFill="1" applyBorder="1" applyAlignment="1">
      <alignment vertical="center"/>
    </xf>
    <xf numFmtId="4" fontId="20" fillId="0" borderId="10" xfId="0" applyNumberFormat="1" applyFont="1" applyBorder="1"/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justify" vertical="center"/>
    </xf>
    <xf numFmtId="4" fontId="20" fillId="0" borderId="10" xfId="0" applyNumberFormat="1" applyFont="1" applyFill="1" applyBorder="1"/>
    <xf numFmtId="0" fontId="20" fillId="0" borderId="10" xfId="0" applyFont="1" applyBorder="1" applyAlignment="1">
      <alignment horizontal="justify"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166" fontId="20" fillId="0" borderId="10" xfId="0" applyNumberFormat="1" applyFont="1" applyFill="1" applyBorder="1"/>
    <xf numFmtId="0" fontId="20" fillId="0" borderId="0" xfId="0" applyFont="1" applyFill="1" applyAlignment="1">
      <alignment horizontal="right"/>
    </xf>
    <xf numFmtId="0" fontId="39" fillId="0" borderId="0" xfId="0" applyFont="1" applyFill="1" applyAlignment="1">
      <alignment horizontal="center" vertical="center" wrapText="1"/>
    </xf>
    <xf numFmtId="166" fontId="20" fillId="0" borderId="10" xfId="0" applyNumberFormat="1" applyFont="1" applyBorder="1"/>
    <xf numFmtId="0" fontId="41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41" fillId="0" borderId="0" xfId="0" applyFont="1" applyFill="1" applyAlignment="1">
      <alignment horizontal="left" vertical="top" wrapText="1"/>
    </xf>
    <xf numFmtId="0" fontId="42" fillId="0" borderId="0" xfId="0" applyFont="1" applyFill="1" applyAlignment="1">
      <alignment vertical="top" wrapText="1"/>
    </xf>
    <xf numFmtId="0" fontId="42" fillId="0" borderId="0" xfId="0" applyFont="1" applyFill="1" applyAlignment="1">
      <alignment horizontal="left" vertical="top" wrapText="1"/>
    </xf>
    <xf numFmtId="0" fontId="3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justify" vertical="center"/>
    </xf>
  </cellXfs>
  <cellStyles count="90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3" xfId="88"/>
    <cellStyle name="xl38" xfId="89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8" zoomScaleNormal="100" workbookViewId="0">
      <selection activeCell="A17" sqref="A17:XFD17"/>
    </sheetView>
  </sheetViews>
  <sheetFormatPr defaultColWidth="9.109375" defaultRowHeight="15.6" x14ac:dyDescent="0.3"/>
  <cols>
    <col min="1" max="1" width="55.88671875" style="3" customWidth="1"/>
    <col min="2" max="2" width="15.6640625" style="5" customWidth="1"/>
    <col min="3" max="3" width="14.88671875" style="5" customWidth="1"/>
    <col min="4" max="4" width="15.33203125" style="5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1" spans="1:7" ht="78" customHeight="1" x14ac:dyDescent="0.3">
      <c r="A1" s="27" t="s">
        <v>18</v>
      </c>
      <c r="B1" s="27"/>
      <c r="C1" s="27"/>
      <c r="D1" s="27"/>
      <c r="E1" s="7"/>
      <c r="F1" s="7"/>
      <c r="G1" s="7"/>
    </row>
    <row r="2" spans="1:7" ht="16.5" customHeight="1" x14ac:dyDescent="0.3">
      <c r="A2" s="28"/>
      <c r="B2" s="28"/>
      <c r="C2" s="28"/>
      <c r="D2" s="28"/>
      <c r="E2" s="7"/>
      <c r="F2" s="7"/>
      <c r="G2" s="7"/>
    </row>
    <row r="3" spans="1:7" x14ac:dyDescent="0.3">
      <c r="A3" s="8"/>
      <c r="B3" s="8"/>
      <c r="C3" s="8"/>
      <c r="D3" s="19" t="s">
        <v>12</v>
      </c>
      <c r="E3" s="8"/>
      <c r="F3" s="8"/>
      <c r="G3" s="8"/>
    </row>
    <row r="4" spans="1:7" s="13" customFormat="1" ht="31.2" x14ac:dyDescent="0.25">
      <c r="A4" s="4" t="s">
        <v>0</v>
      </c>
      <c r="B4" s="6" t="s">
        <v>13</v>
      </c>
      <c r="C4" s="6" t="s">
        <v>14</v>
      </c>
      <c r="D4" s="6" t="s">
        <v>15</v>
      </c>
    </row>
    <row r="5" spans="1:7" ht="37.799999999999997" customHeight="1" x14ac:dyDescent="0.3">
      <c r="A5" s="4" t="s">
        <v>2</v>
      </c>
      <c r="B5" s="14">
        <v>93000</v>
      </c>
      <c r="C5" s="14">
        <v>93000</v>
      </c>
      <c r="D5" s="18">
        <f>C5/B5</f>
        <v>1</v>
      </c>
    </row>
    <row r="6" spans="1:7" ht="36.6" customHeight="1" x14ac:dyDescent="0.3">
      <c r="A6" s="4" t="s">
        <v>3</v>
      </c>
      <c r="B6" s="14">
        <v>0</v>
      </c>
      <c r="C6" s="14">
        <v>0</v>
      </c>
      <c r="D6" s="18">
        <v>0</v>
      </c>
    </row>
    <row r="7" spans="1:7" ht="36.6" customHeight="1" x14ac:dyDescent="0.3">
      <c r="A7" s="4" t="s">
        <v>4</v>
      </c>
      <c r="B7" s="14">
        <v>65000</v>
      </c>
      <c r="C7" s="14">
        <v>65000</v>
      </c>
      <c r="D7" s="18">
        <f t="shared" ref="D7:D14" si="0">C7/B7</f>
        <v>1</v>
      </c>
    </row>
    <row r="8" spans="1:7" ht="34.200000000000003" customHeight="1" x14ac:dyDescent="0.3">
      <c r="A8" s="4" t="s">
        <v>5</v>
      </c>
      <c r="B8" s="14">
        <v>211000</v>
      </c>
      <c r="C8" s="14">
        <v>211000</v>
      </c>
      <c r="D8" s="18">
        <f t="shared" si="0"/>
        <v>1</v>
      </c>
    </row>
    <row r="9" spans="1:7" ht="32.4" customHeight="1" x14ac:dyDescent="0.3">
      <c r="A9" s="4" t="s">
        <v>6</v>
      </c>
      <c r="B9" s="14">
        <v>0</v>
      </c>
      <c r="C9" s="14">
        <v>0</v>
      </c>
      <c r="D9" s="18">
        <v>0</v>
      </c>
    </row>
    <row r="10" spans="1:7" ht="33.6" customHeight="1" x14ac:dyDescent="0.3">
      <c r="A10" s="4" t="s">
        <v>7</v>
      </c>
      <c r="B10" s="14">
        <v>8000</v>
      </c>
      <c r="C10" s="14">
        <v>8000</v>
      </c>
      <c r="D10" s="18">
        <v>0</v>
      </c>
    </row>
    <row r="11" spans="1:7" ht="36" customHeight="1" x14ac:dyDescent="0.3">
      <c r="A11" s="4" t="s">
        <v>8</v>
      </c>
      <c r="B11" s="14">
        <v>337000</v>
      </c>
      <c r="C11" s="14">
        <v>337000</v>
      </c>
      <c r="D11" s="18">
        <f t="shared" si="0"/>
        <v>1</v>
      </c>
      <c r="E11" s="1"/>
      <c r="F11" s="1"/>
      <c r="G11" s="1"/>
    </row>
    <row r="12" spans="1:7" ht="31.2" x14ac:dyDescent="0.3">
      <c r="A12" s="4" t="s">
        <v>9</v>
      </c>
      <c r="B12" s="14">
        <v>0</v>
      </c>
      <c r="C12" s="14">
        <v>0</v>
      </c>
      <c r="D12" s="18">
        <v>0</v>
      </c>
      <c r="E12" s="1"/>
      <c r="F12" s="1"/>
      <c r="G12" s="1"/>
    </row>
    <row r="13" spans="1:7" ht="34.799999999999997" customHeight="1" x14ac:dyDescent="0.3">
      <c r="A13" s="4" t="s">
        <v>10</v>
      </c>
      <c r="B13" s="14">
        <v>224000</v>
      </c>
      <c r="C13" s="14">
        <v>224000</v>
      </c>
      <c r="D13" s="18">
        <f t="shared" si="0"/>
        <v>1</v>
      </c>
      <c r="E13" s="1"/>
      <c r="F13" s="1"/>
      <c r="G13" s="1"/>
    </row>
    <row r="14" spans="1:7" x14ac:dyDescent="0.3">
      <c r="A14" s="15" t="s">
        <v>1</v>
      </c>
      <c r="B14" s="10">
        <f>B5+B6+B7+B8+B9+B10+B11+B12+B13</f>
        <v>938000</v>
      </c>
      <c r="C14" s="10">
        <f>C5+C6+C7+C8+C9+C10+C11+C12+C13</f>
        <v>938000</v>
      </c>
      <c r="D14" s="18">
        <f t="shared" si="0"/>
        <v>1</v>
      </c>
      <c r="E14" s="1"/>
      <c r="F14" s="1"/>
      <c r="G14" s="1"/>
    </row>
    <row r="17" spans="1:9" ht="18" customHeight="1" x14ac:dyDescent="0.3">
      <c r="A17" s="25" t="s">
        <v>16</v>
      </c>
      <c r="B17" s="25"/>
      <c r="C17" s="25"/>
      <c r="D17" s="26" t="s">
        <v>17</v>
      </c>
      <c r="E17" s="24"/>
      <c r="F17" s="22"/>
      <c r="G17" s="22"/>
      <c r="H17" s="23"/>
      <c r="I17" s="2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13" zoomScaleNormal="100" workbookViewId="0">
      <selection activeCell="A32" sqref="A32"/>
    </sheetView>
  </sheetViews>
  <sheetFormatPr defaultColWidth="9.109375" defaultRowHeight="15.6" x14ac:dyDescent="0.3"/>
  <cols>
    <col min="1" max="1" width="55.88671875" style="3" customWidth="1"/>
    <col min="2" max="2" width="15.88671875" style="5" customWidth="1"/>
    <col min="3" max="3" width="16.88671875" style="5" customWidth="1"/>
    <col min="4" max="4" width="15.33203125" style="5" customWidth="1"/>
    <col min="5" max="5" width="7.88671875" style="2" customWidth="1"/>
    <col min="6" max="6" width="8" style="2" customWidth="1"/>
    <col min="7" max="7" width="8.33203125" style="2" customWidth="1"/>
    <col min="8" max="16384" width="9.109375" style="1"/>
  </cols>
  <sheetData>
    <row r="1" spans="1:7" ht="114.6" customHeight="1" x14ac:dyDescent="0.3">
      <c r="A1" s="27" t="s">
        <v>23</v>
      </c>
      <c r="B1" s="27"/>
      <c r="C1" s="27"/>
      <c r="D1" s="27"/>
      <c r="E1" s="7"/>
      <c r="F1" s="7"/>
      <c r="G1" s="7"/>
    </row>
    <row r="2" spans="1:7" ht="17.399999999999999" customHeight="1" x14ac:dyDescent="0.3">
      <c r="A2" s="20"/>
      <c r="B2" s="20"/>
      <c r="C2" s="20"/>
      <c r="D2" s="20"/>
      <c r="E2" s="7"/>
      <c r="F2" s="7"/>
      <c r="G2" s="7"/>
    </row>
    <row r="3" spans="1:7" x14ac:dyDescent="0.3">
      <c r="A3" s="8"/>
      <c r="B3" s="8"/>
      <c r="C3" s="8"/>
      <c r="D3" s="19" t="s">
        <v>12</v>
      </c>
      <c r="E3" s="8"/>
      <c r="F3" s="8"/>
      <c r="G3" s="8"/>
    </row>
    <row r="4" spans="1:7" s="13" customFormat="1" ht="31.2" x14ac:dyDescent="0.25">
      <c r="A4" s="4" t="s">
        <v>0</v>
      </c>
      <c r="B4" s="6" t="s">
        <v>13</v>
      </c>
      <c r="C4" s="6" t="s">
        <v>14</v>
      </c>
      <c r="D4" s="6" t="s">
        <v>15</v>
      </c>
    </row>
    <row r="5" spans="1:7" ht="37.799999999999997" customHeight="1" x14ac:dyDescent="0.3">
      <c r="A5" s="4" t="s">
        <v>2</v>
      </c>
      <c r="B5" s="14">
        <v>1958200</v>
      </c>
      <c r="C5" s="14">
        <v>1958200</v>
      </c>
      <c r="D5" s="18">
        <f>C5/B5</f>
        <v>1</v>
      </c>
    </row>
    <row r="6" spans="1:7" ht="36" customHeight="1" x14ac:dyDescent="0.3">
      <c r="A6" s="4" t="s">
        <v>3</v>
      </c>
      <c r="B6" s="14">
        <v>1241600</v>
      </c>
      <c r="C6" s="14">
        <v>1241600</v>
      </c>
      <c r="D6" s="18">
        <f t="shared" ref="D6:D14" si="0">C6/B6</f>
        <v>1</v>
      </c>
    </row>
    <row r="7" spans="1:7" ht="36.6" customHeight="1" x14ac:dyDescent="0.3">
      <c r="A7" s="4" t="s">
        <v>4</v>
      </c>
      <c r="B7" s="14">
        <v>42800</v>
      </c>
      <c r="C7" s="14">
        <v>42800</v>
      </c>
      <c r="D7" s="18">
        <f t="shared" si="0"/>
        <v>1</v>
      </c>
    </row>
    <row r="8" spans="1:7" ht="33.6" customHeight="1" x14ac:dyDescent="0.3">
      <c r="A8" s="4" t="s">
        <v>5</v>
      </c>
      <c r="B8" s="14">
        <v>2834200</v>
      </c>
      <c r="C8" s="14">
        <v>2834200</v>
      </c>
      <c r="D8" s="18">
        <f t="shared" si="0"/>
        <v>1</v>
      </c>
    </row>
    <row r="9" spans="1:7" ht="31.2" x14ac:dyDescent="0.3">
      <c r="A9" s="4" t="s">
        <v>6</v>
      </c>
      <c r="B9" s="14">
        <v>0</v>
      </c>
      <c r="C9" s="14">
        <v>0</v>
      </c>
      <c r="D9" s="18">
        <v>0</v>
      </c>
    </row>
    <row r="10" spans="1:7" ht="35.4" customHeight="1" x14ac:dyDescent="0.3">
      <c r="A10" s="4" t="s">
        <v>7</v>
      </c>
      <c r="B10" s="14">
        <v>660800</v>
      </c>
      <c r="C10" s="14">
        <v>660800</v>
      </c>
      <c r="D10" s="18">
        <f t="shared" si="0"/>
        <v>1</v>
      </c>
    </row>
    <row r="11" spans="1:7" ht="31.8" customHeight="1" x14ac:dyDescent="0.3">
      <c r="A11" s="4" t="s">
        <v>8</v>
      </c>
      <c r="B11" s="14">
        <v>991500</v>
      </c>
      <c r="C11" s="14">
        <v>991500</v>
      </c>
      <c r="D11" s="18">
        <f t="shared" si="0"/>
        <v>1</v>
      </c>
      <c r="E11" s="1"/>
      <c r="F11" s="1"/>
      <c r="G11" s="1"/>
    </row>
    <row r="12" spans="1:7" ht="34.200000000000003" customHeight="1" x14ac:dyDescent="0.3">
      <c r="A12" s="4" t="s">
        <v>9</v>
      </c>
      <c r="B12" s="14">
        <v>1131900</v>
      </c>
      <c r="C12" s="14">
        <v>1131900</v>
      </c>
      <c r="D12" s="18">
        <f t="shared" si="0"/>
        <v>1</v>
      </c>
      <c r="E12" s="1"/>
      <c r="F12" s="1"/>
      <c r="G12" s="1"/>
    </row>
    <row r="13" spans="1:7" ht="39" customHeight="1" x14ac:dyDescent="0.3">
      <c r="A13" s="4" t="s">
        <v>10</v>
      </c>
      <c r="B13" s="14">
        <v>609000</v>
      </c>
      <c r="C13" s="14">
        <v>609000</v>
      </c>
      <c r="D13" s="18">
        <f t="shared" si="0"/>
        <v>1</v>
      </c>
      <c r="E13" s="1"/>
      <c r="F13" s="1"/>
      <c r="G13" s="1"/>
    </row>
    <row r="14" spans="1:7" x14ac:dyDescent="0.3">
      <c r="A14" s="9" t="s">
        <v>1</v>
      </c>
      <c r="B14" s="10">
        <f>B5+B6+B7+B8+B9+B10+B11+B12+B13</f>
        <v>9470000</v>
      </c>
      <c r="C14" s="10">
        <f>C5+C6+C7+C8+C9+C10+C11+C12+C13</f>
        <v>9470000</v>
      </c>
      <c r="D14" s="18">
        <f t="shared" si="0"/>
        <v>1</v>
      </c>
      <c r="E14" s="1"/>
      <c r="F14" s="1"/>
      <c r="G14" s="1"/>
    </row>
    <row r="17" spans="1:4" ht="22.2" customHeight="1" x14ac:dyDescent="0.3">
      <c r="A17" s="25" t="s">
        <v>16</v>
      </c>
      <c r="B17" s="25"/>
      <c r="C17" s="25"/>
      <c r="D17" s="26" t="s">
        <v>17</v>
      </c>
    </row>
  </sheetData>
  <mergeCells count="1">
    <mergeCell ref="A1:D1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8" zoomScaleNormal="100" workbookViewId="0">
      <selection activeCell="A17" sqref="A17:XFD17"/>
    </sheetView>
  </sheetViews>
  <sheetFormatPr defaultColWidth="9.109375" defaultRowHeight="15.6" x14ac:dyDescent="0.3"/>
  <cols>
    <col min="1" max="1" width="59.44140625" style="3" customWidth="1"/>
    <col min="2" max="2" width="18.33203125" style="5" customWidth="1"/>
    <col min="3" max="3" width="17.5546875" style="5" customWidth="1"/>
    <col min="4" max="4" width="16.5546875" style="5" customWidth="1"/>
    <col min="5" max="5" width="7.5546875" style="2" customWidth="1"/>
    <col min="6" max="6" width="8" style="2" customWidth="1"/>
    <col min="7" max="7" width="5.109375" style="2" customWidth="1"/>
    <col min="8" max="16384" width="9.109375" style="1"/>
  </cols>
  <sheetData>
    <row r="1" spans="1:7" ht="141.6" customHeight="1" x14ac:dyDescent="0.3">
      <c r="A1" s="27" t="s">
        <v>19</v>
      </c>
      <c r="B1" s="27"/>
      <c r="C1" s="27"/>
      <c r="D1" s="27"/>
      <c r="E1" s="7"/>
      <c r="F1" s="7"/>
      <c r="G1" s="7"/>
    </row>
    <row r="2" spans="1:7" ht="18" customHeight="1" x14ac:dyDescent="0.3">
      <c r="A2" s="28"/>
      <c r="B2" s="28"/>
      <c r="C2" s="28"/>
      <c r="D2" s="28"/>
      <c r="E2" s="7"/>
      <c r="F2" s="7"/>
      <c r="G2" s="7"/>
    </row>
    <row r="3" spans="1:7" x14ac:dyDescent="0.3">
      <c r="A3" s="8"/>
      <c r="B3" s="8"/>
      <c r="C3" s="8"/>
      <c r="D3" s="19" t="s">
        <v>12</v>
      </c>
      <c r="E3" s="8"/>
      <c r="F3" s="8"/>
      <c r="G3" s="8"/>
    </row>
    <row r="4" spans="1:7" s="13" customFormat="1" ht="31.2" x14ac:dyDescent="0.25">
      <c r="A4" s="4" t="s">
        <v>0</v>
      </c>
      <c r="B4" s="6" t="s">
        <v>13</v>
      </c>
      <c r="C4" s="6" t="s">
        <v>14</v>
      </c>
      <c r="D4" s="6" t="s">
        <v>15</v>
      </c>
    </row>
    <row r="5" spans="1:7" ht="36.6" customHeight="1" x14ac:dyDescent="0.3">
      <c r="A5" s="4" t="s">
        <v>2</v>
      </c>
      <c r="B5" s="11">
        <v>19300</v>
      </c>
      <c r="C5" s="11">
        <v>19300</v>
      </c>
      <c r="D5" s="21">
        <f>C5/B5</f>
        <v>1</v>
      </c>
    </row>
    <row r="6" spans="1:7" ht="34.200000000000003" customHeight="1" x14ac:dyDescent="0.3">
      <c r="A6" s="4" t="s">
        <v>3</v>
      </c>
      <c r="B6" s="11">
        <v>17080</v>
      </c>
      <c r="C6" s="11">
        <v>17080</v>
      </c>
      <c r="D6" s="21">
        <f t="shared" ref="D6:D14" si="0">C6/B6</f>
        <v>1</v>
      </c>
    </row>
    <row r="7" spans="1:7" ht="35.4" customHeight="1" x14ac:dyDescent="0.3">
      <c r="A7" s="4" t="s">
        <v>4</v>
      </c>
      <c r="B7" s="11">
        <v>61810</v>
      </c>
      <c r="C7" s="11">
        <v>61810</v>
      </c>
      <c r="D7" s="21">
        <f t="shared" si="0"/>
        <v>1</v>
      </c>
    </row>
    <row r="8" spans="1:7" ht="31.2" x14ac:dyDescent="0.3">
      <c r="A8" s="4" t="s">
        <v>5</v>
      </c>
      <c r="B8" s="14">
        <v>20520</v>
      </c>
      <c r="C8" s="14">
        <v>20520</v>
      </c>
      <c r="D8" s="21">
        <f t="shared" si="0"/>
        <v>1</v>
      </c>
    </row>
    <row r="9" spans="1:7" ht="31.2" x14ac:dyDescent="0.3">
      <c r="A9" s="4" t="s">
        <v>6</v>
      </c>
      <c r="B9" s="14">
        <v>38540</v>
      </c>
      <c r="C9" s="14">
        <v>38540</v>
      </c>
      <c r="D9" s="21">
        <f t="shared" si="0"/>
        <v>1</v>
      </c>
    </row>
    <row r="10" spans="1:7" ht="31.2" x14ac:dyDescent="0.3">
      <c r="A10" s="4" t="s">
        <v>7</v>
      </c>
      <c r="B10" s="14">
        <v>40440</v>
      </c>
      <c r="C10" s="14">
        <v>40440</v>
      </c>
      <c r="D10" s="21">
        <f t="shared" si="0"/>
        <v>1</v>
      </c>
    </row>
    <row r="11" spans="1:7" ht="31.2" x14ac:dyDescent="0.3">
      <c r="A11" s="4" t="s">
        <v>8</v>
      </c>
      <c r="B11" s="14">
        <v>28190</v>
      </c>
      <c r="C11" s="14">
        <v>28190</v>
      </c>
      <c r="D11" s="21">
        <f t="shared" si="0"/>
        <v>1</v>
      </c>
      <c r="E11" s="1"/>
      <c r="F11" s="1"/>
      <c r="G11" s="1"/>
    </row>
    <row r="12" spans="1:7" ht="31.2" x14ac:dyDescent="0.3">
      <c r="A12" s="4" t="s">
        <v>9</v>
      </c>
      <c r="B12" s="14">
        <v>38410</v>
      </c>
      <c r="C12" s="14">
        <v>38410</v>
      </c>
      <c r="D12" s="21">
        <f t="shared" si="0"/>
        <v>1</v>
      </c>
      <c r="E12" s="1"/>
      <c r="F12" s="1"/>
      <c r="G12" s="1"/>
    </row>
    <row r="13" spans="1:7" ht="34.799999999999997" customHeight="1" x14ac:dyDescent="0.3">
      <c r="A13" s="4" t="s">
        <v>10</v>
      </c>
      <c r="B13" s="14">
        <v>36350</v>
      </c>
      <c r="C13" s="14">
        <v>36350</v>
      </c>
      <c r="D13" s="21">
        <f t="shared" si="0"/>
        <v>1</v>
      </c>
      <c r="E13" s="1"/>
      <c r="F13" s="1"/>
      <c r="G13" s="1"/>
    </row>
    <row r="14" spans="1:7" x14ac:dyDescent="0.3">
      <c r="A14" s="9" t="s">
        <v>1</v>
      </c>
      <c r="B14" s="10">
        <f>B5+B6+B7+B8+B9+B10+B11+B12+B13</f>
        <v>300640</v>
      </c>
      <c r="C14" s="10">
        <f>C5+C6+C7+C8+C9+C10+C11+C12+C13</f>
        <v>300640</v>
      </c>
      <c r="D14" s="21">
        <f t="shared" si="0"/>
        <v>1</v>
      </c>
      <c r="E14" s="1"/>
      <c r="F14" s="1"/>
      <c r="G14" s="1"/>
    </row>
    <row r="17" spans="1:4" x14ac:dyDescent="0.3">
      <c r="A17" s="25" t="s">
        <v>16</v>
      </c>
      <c r="B17" s="25"/>
      <c r="C17" s="25"/>
      <c r="D17" s="26" t="s">
        <v>17</v>
      </c>
    </row>
  </sheetData>
  <mergeCells count="2">
    <mergeCell ref="A1:D1"/>
    <mergeCell ref="A2:D2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7" zoomScaleNormal="100" workbookViewId="0">
      <selection activeCell="A17" sqref="A17:XFD17"/>
    </sheetView>
  </sheetViews>
  <sheetFormatPr defaultColWidth="9.109375" defaultRowHeight="15.6" x14ac:dyDescent="0.3"/>
  <cols>
    <col min="1" max="1" width="56" style="3" customWidth="1"/>
    <col min="2" max="2" width="17.88671875" style="5" customWidth="1"/>
    <col min="3" max="3" width="17" style="5" customWidth="1"/>
    <col min="4" max="4" width="16.33203125" style="5" customWidth="1"/>
    <col min="5" max="5" width="7.109375" style="2" customWidth="1"/>
    <col min="6" max="6" width="8" style="2" customWidth="1"/>
    <col min="7" max="7" width="5.109375" style="2" customWidth="1"/>
    <col min="8" max="16384" width="9.109375" style="1"/>
  </cols>
  <sheetData>
    <row r="1" spans="1:7" ht="124.8" customHeight="1" x14ac:dyDescent="0.3">
      <c r="A1" s="27" t="s">
        <v>20</v>
      </c>
      <c r="B1" s="27"/>
      <c r="C1" s="27"/>
      <c r="D1" s="27"/>
      <c r="E1" s="7"/>
      <c r="F1" s="7"/>
      <c r="G1" s="7"/>
    </row>
    <row r="2" spans="1:7" ht="16.2" customHeight="1" x14ac:dyDescent="0.3">
      <c r="A2" s="28"/>
      <c r="B2" s="28"/>
      <c r="C2" s="28"/>
      <c r="D2" s="28"/>
      <c r="E2" s="7"/>
      <c r="F2" s="7"/>
      <c r="G2" s="7"/>
    </row>
    <row r="3" spans="1:7" x14ac:dyDescent="0.3">
      <c r="A3" s="8"/>
      <c r="B3" s="8"/>
      <c r="C3" s="8"/>
      <c r="D3" s="19" t="s">
        <v>12</v>
      </c>
      <c r="E3" s="8"/>
      <c r="F3" s="8"/>
      <c r="G3" s="8"/>
    </row>
    <row r="4" spans="1:7" s="13" customFormat="1" ht="31.2" x14ac:dyDescent="0.25">
      <c r="A4" s="4" t="s">
        <v>0</v>
      </c>
      <c r="B4" s="6" t="s">
        <v>13</v>
      </c>
      <c r="C4" s="6" t="s">
        <v>14</v>
      </c>
      <c r="D4" s="6" t="s">
        <v>15</v>
      </c>
    </row>
    <row r="5" spans="1:7" ht="31.8" customHeight="1" x14ac:dyDescent="0.3">
      <c r="A5" s="4" t="s">
        <v>2</v>
      </c>
      <c r="B5" s="14">
        <v>26450</v>
      </c>
      <c r="C5" s="14">
        <v>26450</v>
      </c>
      <c r="D5" s="18">
        <f>C5/B5</f>
        <v>1</v>
      </c>
    </row>
    <row r="6" spans="1:7" ht="31.2" x14ac:dyDescent="0.3">
      <c r="A6" s="4" t="s">
        <v>3</v>
      </c>
      <c r="B6" s="14">
        <v>23400</v>
      </c>
      <c r="C6" s="14">
        <v>23400</v>
      </c>
      <c r="D6" s="18">
        <f t="shared" ref="D6:D14" si="0">C6/B6</f>
        <v>1</v>
      </c>
    </row>
    <row r="7" spans="1:7" ht="39" customHeight="1" x14ac:dyDescent="0.3">
      <c r="A7" s="4" t="s">
        <v>4</v>
      </c>
      <c r="B7" s="14">
        <v>84690</v>
      </c>
      <c r="C7" s="14">
        <v>84690</v>
      </c>
      <c r="D7" s="18">
        <f t="shared" si="0"/>
        <v>1</v>
      </c>
    </row>
    <row r="8" spans="1:7" ht="31.2" x14ac:dyDescent="0.3">
      <c r="A8" s="4" t="s">
        <v>5</v>
      </c>
      <c r="B8" s="14">
        <v>28100</v>
      </c>
      <c r="C8" s="14">
        <v>28100</v>
      </c>
      <c r="D8" s="18">
        <f t="shared" si="0"/>
        <v>1</v>
      </c>
    </row>
    <row r="9" spans="1:7" ht="31.2" x14ac:dyDescent="0.3">
      <c r="A9" s="4" t="s">
        <v>6</v>
      </c>
      <c r="B9" s="14">
        <v>52800</v>
      </c>
      <c r="C9" s="14">
        <v>52800</v>
      </c>
      <c r="D9" s="18">
        <f t="shared" si="0"/>
        <v>1</v>
      </c>
    </row>
    <row r="10" spans="1:7" ht="31.2" x14ac:dyDescent="0.3">
      <c r="A10" s="4" t="s">
        <v>7</v>
      </c>
      <c r="B10" s="14">
        <v>55410</v>
      </c>
      <c r="C10" s="14">
        <v>55410</v>
      </c>
      <c r="D10" s="18">
        <f t="shared" si="0"/>
        <v>1</v>
      </c>
    </row>
    <row r="11" spans="1:7" ht="31.2" x14ac:dyDescent="0.3">
      <c r="A11" s="4" t="s">
        <v>8</v>
      </c>
      <c r="B11" s="14">
        <v>38620</v>
      </c>
      <c r="C11" s="14">
        <v>38620</v>
      </c>
      <c r="D11" s="18">
        <f t="shared" si="0"/>
        <v>1</v>
      </c>
      <c r="E11" s="1"/>
      <c r="F11" s="1"/>
      <c r="G11" s="1"/>
    </row>
    <row r="12" spans="1:7" ht="31.2" x14ac:dyDescent="0.3">
      <c r="A12" s="4" t="s">
        <v>9</v>
      </c>
      <c r="B12" s="14">
        <v>52630</v>
      </c>
      <c r="C12" s="14">
        <v>52630</v>
      </c>
      <c r="D12" s="18">
        <f t="shared" si="0"/>
        <v>1</v>
      </c>
      <c r="E12" s="1"/>
      <c r="F12" s="1"/>
      <c r="G12" s="1"/>
    </row>
    <row r="13" spans="1:7" ht="36" customHeight="1" x14ac:dyDescent="0.3">
      <c r="A13" s="4" t="s">
        <v>10</v>
      </c>
      <c r="B13" s="14">
        <v>49800</v>
      </c>
      <c r="C13" s="14">
        <v>49800</v>
      </c>
      <c r="D13" s="18">
        <f t="shared" si="0"/>
        <v>1</v>
      </c>
      <c r="E13" s="1"/>
      <c r="F13" s="1"/>
      <c r="G13" s="1"/>
    </row>
    <row r="14" spans="1:7" x14ac:dyDescent="0.3">
      <c r="A14" s="9" t="s">
        <v>1</v>
      </c>
      <c r="B14" s="10">
        <f>B5+B6+B7+B8+B9+B10+B11+B12+B13</f>
        <v>411900</v>
      </c>
      <c r="C14" s="10">
        <f>C5+C6+C7+C8+C9+C10+C11+C12+C13</f>
        <v>411900</v>
      </c>
      <c r="D14" s="18">
        <f t="shared" si="0"/>
        <v>1</v>
      </c>
      <c r="E14" s="1"/>
      <c r="F14" s="1"/>
      <c r="G14" s="1"/>
    </row>
    <row r="17" spans="1:4" ht="20.399999999999999" customHeight="1" x14ac:dyDescent="0.3">
      <c r="A17" s="25" t="s">
        <v>16</v>
      </c>
      <c r="B17" s="25"/>
      <c r="C17" s="25"/>
      <c r="D17" s="26" t="s">
        <v>17</v>
      </c>
    </row>
  </sheetData>
  <mergeCells count="2">
    <mergeCell ref="A1:D1"/>
    <mergeCell ref="A2:D2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opLeftCell="A7" zoomScaleNormal="100" workbookViewId="0">
      <selection activeCell="A17" sqref="A17:XFD17"/>
    </sheetView>
  </sheetViews>
  <sheetFormatPr defaultColWidth="9.109375" defaultRowHeight="15.6" x14ac:dyDescent="0.3"/>
  <cols>
    <col min="1" max="1" width="55.88671875" style="3" customWidth="1"/>
    <col min="2" max="2" width="18.33203125" style="5" customWidth="1"/>
    <col min="3" max="3" width="16.88671875" style="5" customWidth="1"/>
    <col min="4" max="4" width="17.88671875" style="5" customWidth="1"/>
    <col min="5" max="5" width="5.6640625" style="2" customWidth="1"/>
    <col min="6" max="16384" width="9.109375" style="1"/>
  </cols>
  <sheetData>
    <row r="1" spans="1:5" ht="186.6" customHeight="1" x14ac:dyDescent="0.3">
      <c r="A1" s="27" t="s">
        <v>21</v>
      </c>
      <c r="B1" s="27"/>
      <c r="C1" s="27"/>
      <c r="D1" s="27"/>
      <c r="E1" s="16"/>
    </row>
    <row r="2" spans="1:5" ht="18" customHeight="1" x14ac:dyDescent="0.3">
      <c r="A2" s="28"/>
      <c r="B2" s="28"/>
      <c r="C2" s="28"/>
      <c r="D2" s="28"/>
      <c r="E2" s="28"/>
    </row>
    <row r="3" spans="1:5" ht="20.25" customHeight="1" x14ac:dyDescent="0.3">
      <c r="A3" s="8"/>
      <c r="B3" s="8"/>
      <c r="C3" s="8"/>
      <c r="D3" s="19" t="s">
        <v>12</v>
      </c>
      <c r="E3" s="8"/>
    </row>
    <row r="4" spans="1:5" s="12" customFormat="1" ht="38.4" customHeight="1" x14ac:dyDescent="0.25">
      <c r="A4" s="4" t="s">
        <v>0</v>
      </c>
      <c r="B4" s="6" t="s">
        <v>13</v>
      </c>
      <c r="C4" s="6" t="s">
        <v>14</v>
      </c>
      <c r="D4" s="6" t="s">
        <v>15</v>
      </c>
    </row>
    <row r="5" spans="1:5" ht="35.4" customHeight="1" x14ac:dyDescent="0.3">
      <c r="A5" s="4" t="s">
        <v>2</v>
      </c>
      <c r="B5" s="11">
        <v>1327100</v>
      </c>
      <c r="C5" s="14">
        <v>1327100</v>
      </c>
      <c r="D5" s="21">
        <f>C5/B5</f>
        <v>1</v>
      </c>
    </row>
    <row r="6" spans="1:5" ht="31.2" x14ac:dyDescent="0.3">
      <c r="A6" s="4" t="s">
        <v>3</v>
      </c>
      <c r="B6" s="11">
        <v>1841000</v>
      </c>
      <c r="C6" s="11">
        <v>1841000</v>
      </c>
      <c r="D6" s="21">
        <f t="shared" ref="D6:D14" si="0">C6/B6</f>
        <v>1</v>
      </c>
    </row>
    <row r="7" spans="1:5" ht="37.200000000000003" customHeight="1" x14ac:dyDescent="0.3">
      <c r="A7" s="4" t="s">
        <v>4</v>
      </c>
      <c r="B7" s="11">
        <v>2517685</v>
      </c>
      <c r="C7" s="11">
        <v>2517685</v>
      </c>
      <c r="D7" s="21">
        <f t="shared" si="0"/>
        <v>1</v>
      </c>
    </row>
    <row r="8" spans="1:5" ht="31.2" x14ac:dyDescent="0.3">
      <c r="A8" s="4" t="s">
        <v>5</v>
      </c>
      <c r="B8" s="11">
        <v>4597473.51</v>
      </c>
      <c r="C8" s="11">
        <v>4471352.26</v>
      </c>
      <c r="D8" s="21">
        <f t="shared" si="0"/>
        <v>0.97256726988732556</v>
      </c>
    </row>
    <row r="9" spans="1:5" ht="31.2" x14ac:dyDescent="0.3">
      <c r="A9" s="4" t="s">
        <v>6</v>
      </c>
      <c r="B9" s="11">
        <v>1831500</v>
      </c>
      <c r="C9" s="11">
        <v>1831500</v>
      </c>
      <c r="D9" s="21">
        <f t="shared" si="0"/>
        <v>1</v>
      </c>
    </row>
    <row r="10" spans="1:5" ht="31.2" x14ac:dyDescent="0.3">
      <c r="A10" s="4" t="s">
        <v>7</v>
      </c>
      <c r="B10" s="14">
        <v>4092669.73</v>
      </c>
      <c r="C10" s="11">
        <v>4071717.86</v>
      </c>
      <c r="D10" s="21">
        <f t="shared" si="0"/>
        <v>0.99488063504210489</v>
      </c>
    </row>
    <row r="11" spans="1:5" ht="31.2" x14ac:dyDescent="0.3">
      <c r="A11" s="4" t="s">
        <v>8</v>
      </c>
      <c r="B11" s="11">
        <v>2573979.2000000002</v>
      </c>
      <c r="C11" s="11">
        <v>2283604.41</v>
      </c>
      <c r="D11" s="21">
        <f t="shared" si="0"/>
        <v>0.88718836966514725</v>
      </c>
      <c r="E11" s="1"/>
    </row>
    <row r="12" spans="1:5" ht="31.2" x14ac:dyDescent="0.3">
      <c r="A12" s="4" t="s">
        <v>9</v>
      </c>
      <c r="B12" s="14">
        <v>1525000</v>
      </c>
      <c r="C12" s="11">
        <v>1525000</v>
      </c>
      <c r="D12" s="21">
        <f t="shared" si="0"/>
        <v>1</v>
      </c>
      <c r="E12" s="1"/>
    </row>
    <row r="13" spans="1:5" ht="34.799999999999997" customHeight="1" x14ac:dyDescent="0.3">
      <c r="A13" s="4" t="s">
        <v>10</v>
      </c>
      <c r="B13" s="11">
        <v>1472200</v>
      </c>
      <c r="C13" s="11">
        <v>1472200</v>
      </c>
      <c r="D13" s="21">
        <f t="shared" si="0"/>
        <v>1</v>
      </c>
      <c r="E13" s="1"/>
    </row>
    <row r="14" spans="1:5" ht="23.25" customHeight="1" x14ac:dyDescent="0.3">
      <c r="A14" s="9" t="s">
        <v>1</v>
      </c>
      <c r="B14" s="10">
        <f>B5+B6+B7+B8+B9+B10+B11+B12+B13</f>
        <v>21778607.440000001</v>
      </c>
      <c r="C14" s="10">
        <f>C5+C6+C7+C8+C9+C10+C11+C12+C13</f>
        <v>21341159.530000001</v>
      </c>
      <c r="D14" s="21">
        <f t="shared" si="0"/>
        <v>0.97991387138938213</v>
      </c>
      <c r="E14" s="1"/>
    </row>
    <row r="17" spans="1:4" ht="19.2" customHeight="1" x14ac:dyDescent="0.3">
      <c r="A17" s="25" t="s">
        <v>16</v>
      </c>
      <c r="B17" s="25"/>
      <c r="C17" s="25"/>
      <c r="D17" s="26" t="s">
        <v>17</v>
      </c>
    </row>
  </sheetData>
  <mergeCells count="2">
    <mergeCell ref="A2:E2"/>
    <mergeCell ref="A1:D1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10" zoomScaleNormal="100" workbookViewId="0">
      <selection activeCell="A17" sqref="A17:XFD17"/>
    </sheetView>
  </sheetViews>
  <sheetFormatPr defaultColWidth="9.109375" defaultRowHeight="15.6" x14ac:dyDescent="0.3"/>
  <cols>
    <col min="1" max="1" width="55.88671875" style="3" customWidth="1"/>
    <col min="2" max="2" width="18.33203125" style="5" customWidth="1"/>
    <col min="3" max="3" width="16.88671875" style="5" customWidth="1"/>
    <col min="4" max="4" width="17.88671875" style="5" customWidth="1"/>
    <col min="5" max="5" width="5.6640625" style="2" customWidth="1"/>
    <col min="6" max="16384" width="9.109375" style="1"/>
  </cols>
  <sheetData>
    <row r="1" spans="1:5" ht="130.19999999999999" customHeight="1" x14ac:dyDescent="0.3">
      <c r="A1" s="27" t="s">
        <v>22</v>
      </c>
      <c r="B1" s="27"/>
      <c r="C1" s="27"/>
      <c r="D1" s="27"/>
      <c r="E1" s="16"/>
    </row>
    <row r="2" spans="1:5" ht="18" customHeight="1" x14ac:dyDescent="0.3">
      <c r="A2" s="28"/>
      <c r="B2" s="28"/>
      <c r="C2" s="28"/>
      <c r="D2" s="28"/>
      <c r="E2" s="28"/>
    </row>
    <row r="3" spans="1:5" ht="20.25" customHeight="1" x14ac:dyDescent="0.3">
      <c r="A3" s="8"/>
      <c r="B3" s="8"/>
      <c r="C3" s="8"/>
      <c r="D3" s="19" t="s">
        <v>12</v>
      </c>
      <c r="E3" s="8"/>
    </row>
    <row r="4" spans="1:5" s="17" customFormat="1" ht="45.75" customHeight="1" x14ac:dyDescent="0.25">
      <c r="A4" s="4" t="s">
        <v>0</v>
      </c>
      <c r="B4" s="6" t="s">
        <v>13</v>
      </c>
      <c r="C4" s="6" t="s">
        <v>14</v>
      </c>
      <c r="D4" s="6" t="s">
        <v>15</v>
      </c>
    </row>
    <row r="5" spans="1:5" ht="42" customHeight="1" x14ac:dyDescent="0.3">
      <c r="A5" s="4" t="s">
        <v>2</v>
      </c>
      <c r="B5" s="11">
        <v>0</v>
      </c>
      <c r="C5" s="11">
        <v>0</v>
      </c>
      <c r="D5" s="21">
        <v>0</v>
      </c>
    </row>
    <row r="6" spans="1:5" ht="31.2" x14ac:dyDescent="0.3">
      <c r="A6" s="4" t="s">
        <v>3</v>
      </c>
      <c r="B6" s="11">
        <v>0</v>
      </c>
      <c r="C6" s="11">
        <v>0</v>
      </c>
      <c r="D6" s="21">
        <v>0</v>
      </c>
    </row>
    <row r="7" spans="1:5" ht="37.200000000000003" customHeight="1" x14ac:dyDescent="0.3">
      <c r="A7" s="4" t="s">
        <v>4</v>
      </c>
      <c r="B7" s="11">
        <v>700000</v>
      </c>
      <c r="C7" s="11">
        <v>700000</v>
      </c>
      <c r="D7" s="21">
        <f t="shared" ref="D7:D14" si="0">C7/B7</f>
        <v>1</v>
      </c>
    </row>
    <row r="8" spans="1:5" ht="31.2" x14ac:dyDescent="0.3">
      <c r="A8" s="4" t="s">
        <v>5</v>
      </c>
      <c r="B8" s="11">
        <v>0</v>
      </c>
      <c r="C8" s="11">
        <v>0</v>
      </c>
      <c r="D8" s="21">
        <v>0</v>
      </c>
    </row>
    <row r="9" spans="1:5" ht="31.2" x14ac:dyDescent="0.3">
      <c r="A9" s="4" t="s">
        <v>6</v>
      </c>
      <c r="B9" s="11">
        <v>0</v>
      </c>
      <c r="C9" s="11">
        <v>0</v>
      </c>
      <c r="D9" s="21">
        <v>0</v>
      </c>
    </row>
    <row r="10" spans="1:5" ht="31.2" x14ac:dyDescent="0.3">
      <c r="A10" s="4" t="s">
        <v>7</v>
      </c>
      <c r="B10" s="14">
        <v>26650</v>
      </c>
      <c r="C10" s="11">
        <v>26650</v>
      </c>
      <c r="D10" s="21">
        <f t="shared" si="0"/>
        <v>1</v>
      </c>
    </row>
    <row r="11" spans="1:5" ht="31.2" x14ac:dyDescent="0.3">
      <c r="A11" s="4" t="s">
        <v>8</v>
      </c>
      <c r="B11" s="11">
        <v>0</v>
      </c>
      <c r="C11" s="11">
        <v>0</v>
      </c>
      <c r="D11" s="21">
        <v>0</v>
      </c>
      <c r="E11" s="1"/>
    </row>
    <row r="12" spans="1:5" ht="31.2" x14ac:dyDescent="0.3">
      <c r="A12" s="4" t="s">
        <v>9</v>
      </c>
      <c r="B12" s="14">
        <v>0</v>
      </c>
      <c r="C12" s="11">
        <v>0</v>
      </c>
      <c r="D12" s="21">
        <v>0</v>
      </c>
      <c r="E12" s="1"/>
    </row>
    <row r="13" spans="1:5" ht="37.799999999999997" customHeight="1" x14ac:dyDescent="0.3">
      <c r="A13" s="4" t="s">
        <v>10</v>
      </c>
      <c r="B13" s="11">
        <v>26650</v>
      </c>
      <c r="C13" s="11">
        <v>26650</v>
      </c>
      <c r="D13" s="21">
        <f t="shared" si="0"/>
        <v>1</v>
      </c>
      <c r="E13" s="1"/>
    </row>
    <row r="14" spans="1:5" ht="23.25" customHeight="1" x14ac:dyDescent="0.3">
      <c r="A14" s="9" t="s">
        <v>1</v>
      </c>
      <c r="B14" s="10">
        <f>B5+B6+B7+B8+B9+B10+B11+B12+B13</f>
        <v>753300</v>
      </c>
      <c r="C14" s="10">
        <f>C5+C6+C7+C8+C9+C10+C11+C12+C13</f>
        <v>753300</v>
      </c>
      <c r="D14" s="21">
        <f t="shared" si="0"/>
        <v>1</v>
      </c>
      <c r="E14" s="1"/>
    </row>
    <row r="17" spans="1:4" ht="22.2" customHeight="1" x14ac:dyDescent="0.3">
      <c r="A17" s="25" t="s">
        <v>16</v>
      </c>
      <c r="B17" s="25"/>
      <c r="C17" s="25"/>
      <c r="D17" s="26" t="s">
        <v>17</v>
      </c>
    </row>
  </sheetData>
  <mergeCells count="2">
    <mergeCell ref="A1:D1"/>
    <mergeCell ref="A2:E2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opLeftCell="A10" workbookViewId="0">
      <selection activeCell="C6" sqref="C6:C15"/>
    </sheetView>
  </sheetViews>
  <sheetFormatPr defaultColWidth="9.109375" defaultRowHeight="15.6" x14ac:dyDescent="0.3"/>
  <cols>
    <col min="1" max="1" width="50.6640625" style="3" customWidth="1"/>
    <col min="2" max="2" width="14.33203125" style="5" customWidth="1"/>
    <col min="3" max="3" width="14.5546875" style="5" customWidth="1"/>
    <col min="4" max="4" width="14.6640625" style="5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2" spans="1:7" x14ac:dyDescent="0.3">
      <c r="C2" s="1"/>
      <c r="D2" s="7"/>
    </row>
    <row r="3" spans="1:7" x14ac:dyDescent="0.3">
      <c r="A3" s="29" t="s">
        <v>11</v>
      </c>
      <c r="B3" s="29"/>
      <c r="C3" s="29"/>
      <c r="D3" s="29"/>
      <c r="E3" s="7"/>
      <c r="F3" s="7"/>
      <c r="G3" s="7"/>
    </row>
    <row r="4" spans="1:7" x14ac:dyDescent="0.3">
      <c r="A4" s="8"/>
      <c r="B4" s="8"/>
      <c r="C4" s="8"/>
      <c r="D4" s="19" t="s">
        <v>12</v>
      </c>
      <c r="E4" s="8"/>
      <c r="F4" s="8"/>
      <c r="G4" s="8"/>
    </row>
    <row r="5" spans="1:7" s="13" customFormat="1" ht="31.2" x14ac:dyDescent="0.25">
      <c r="A5" s="4" t="s">
        <v>0</v>
      </c>
      <c r="B5" s="6" t="s">
        <v>13</v>
      </c>
      <c r="C5" s="6" t="s">
        <v>14</v>
      </c>
      <c r="D5" s="6" t="s">
        <v>15</v>
      </c>
    </row>
    <row r="6" spans="1:7" ht="43.2" customHeight="1" x14ac:dyDescent="0.3">
      <c r="A6" s="4" t="s">
        <v>2</v>
      </c>
      <c r="B6" s="11">
        <f>'таблица 1'!B5+'таблица 2'!B5+'таблица 3'!B5+'таблица 4'!B5+'таблица 5'!B5+'таблица 6'!B5</f>
        <v>3424050</v>
      </c>
      <c r="C6" s="11">
        <f>'таблица 1'!C5+'таблица 2'!C5+'таблица 3'!C5+'таблица 4'!C5+'таблица 5'!C5+'таблица 6'!C5</f>
        <v>3424050</v>
      </c>
      <c r="D6" s="11">
        <f>'таблица 1'!D5+'таблица 2'!D5+'таблица 3'!D5+'таблица 4'!D5+'таблица 5'!D5+'таблица 6'!D5</f>
        <v>5</v>
      </c>
    </row>
    <row r="7" spans="1:7" ht="28.8" customHeight="1" x14ac:dyDescent="0.3">
      <c r="A7" s="4" t="s">
        <v>3</v>
      </c>
      <c r="B7" s="11">
        <f>'таблица 1'!B6+'таблица 2'!B6+'таблица 3'!B6+'таблица 4'!B6+'таблица 5'!B6+'таблица 6'!B6</f>
        <v>3123080</v>
      </c>
      <c r="C7" s="11">
        <f>'таблица 1'!C6+'таблица 2'!C6+'таблица 3'!C6+'таблица 4'!C6+'таблица 5'!C6+'таблица 6'!C6</f>
        <v>3123080</v>
      </c>
      <c r="D7" s="21">
        <f t="shared" ref="D7:D15" si="0">C7/B7</f>
        <v>1</v>
      </c>
    </row>
    <row r="8" spans="1:7" ht="46.2" customHeight="1" x14ac:dyDescent="0.3">
      <c r="A8" s="4" t="s">
        <v>4</v>
      </c>
      <c r="B8" s="11">
        <f>'таблица 1'!B7+'таблица 2'!B7+'таблица 3'!B7+'таблица 4'!B7+'таблица 5'!B7+'таблица 6'!B7</f>
        <v>3471985</v>
      </c>
      <c r="C8" s="11">
        <f>'таблица 1'!C7+'таблица 2'!C7+'таблица 3'!C7+'таблица 4'!C7+'таблица 5'!C7+'таблица 6'!C7</f>
        <v>3471985</v>
      </c>
      <c r="D8" s="21">
        <f t="shared" si="0"/>
        <v>1</v>
      </c>
    </row>
    <row r="9" spans="1:7" ht="31.2" customHeight="1" x14ac:dyDescent="0.3">
      <c r="A9" s="4" t="s">
        <v>5</v>
      </c>
      <c r="B9" s="11">
        <f>'таблица 1'!B8+'таблица 2'!B8+'таблица 3'!B8+'таблица 4'!B8+'таблица 5'!B8+'таблица 6'!B8</f>
        <v>7691293.5099999998</v>
      </c>
      <c r="C9" s="11">
        <f>'таблица 1'!C8+'таблица 2'!C8+'таблица 3'!C8+'таблица 4'!C8+'таблица 5'!C8+'таблица 6'!C8</f>
        <v>7565172.2599999998</v>
      </c>
      <c r="D9" s="21">
        <f t="shared" si="0"/>
        <v>0.98360207553696644</v>
      </c>
    </row>
    <row r="10" spans="1:7" ht="36.6" customHeight="1" x14ac:dyDescent="0.3">
      <c r="A10" s="4" t="s">
        <v>6</v>
      </c>
      <c r="B10" s="11">
        <f>'таблица 1'!B9+'таблица 2'!B9+'таблица 3'!B9+'таблица 4'!B9+'таблица 5'!B9+'таблица 6'!B9</f>
        <v>1922840</v>
      </c>
      <c r="C10" s="11">
        <f>'таблица 1'!C9+'таблица 2'!C9+'таблица 3'!C9+'таблица 4'!C9+'таблица 5'!C9+'таблица 6'!C9</f>
        <v>1922840</v>
      </c>
      <c r="D10" s="21">
        <f t="shared" si="0"/>
        <v>1</v>
      </c>
    </row>
    <row r="11" spans="1:7" ht="34.200000000000003" customHeight="1" x14ac:dyDescent="0.3">
      <c r="A11" s="4" t="s">
        <v>7</v>
      </c>
      <c r="B11" s="11">
        <f>'таблица 1'!B10+'таблица 2'!B10+'таблица 3'!B10+'таблица 4'!B10+'таблица 5'!B10+'таблица 6'!B10</f>
        <v>4883969.7300000004</v>
      </c>
      <c r="C11" s="11">
        <f>'таблица 1'!C10+'таблица 2'!C10+'таблица 3'!C10+'таблица 4'!C10+'таблица 5'!C10+'таблица 6'!C10</f>
        <v>4863017.8599999994</v>
      </c>
      <c r="D11" s="21">
        <f t="shared" si="0"/>
        <v>0.99571007373954368</v>
      </c>
    </row>
    <row r="12" spans="1:7" ht="31.8" customHeight="1" x14ac:dyDescent="0.3">
      <c r="A12" s="4" t="s">
        <v>8</v>
      </c>
      <c r="B12" s="11">
        <f>'таблица 1'!B11+'таблица 2'!B11+'таблица 3'!B11+'таблица 4'!B11+'таблица 5'!B11+'таблица 6'!B11</f>
        <v>3969289.2</v>
      </c>
      <c r="C12" s="11">
        <f>'таблица 1'!C11+'таблица 2'!C11+'таблица 3'!C11+'таблица 4'!C11+'таблица 5'!C11+'таблица 6'!C11</f>
        <v>3678914.41</v>
      </c>
      <c r="D12" s="21">
        <f t="shared" si="0"/>
        <v>0.92684463757390112</v>
      </c>
      <c r="E12" s="1"/>
      <c r="F12" s="1"/>
      <c r="G12" s="1"/>
    </row>
    <row r="13" spans="1:7" ht="34.200000000000003" customHeight="1" x14ac:dyDescent="0.3">
      <c r="A13" s="4" t="s">
        <v>9</v>
      </c>
      <c r="B13" s="11">
        <f>'таблица 1'!B12+'таблица 2'!B12+'таблица 3'!B12+'таблица 4'!B12+'таблица 5'!B12+'таблица 6'!B12</f>
        <v>2747940</v>
      </c>
      <c r="C13" s="11">
        <f>'таблица 1'!C12+'таблица 2'!C12+'таблица 3'!C12+'таблица 4'!C12+'таблица 5'!C12+'таблица 6'!C12</f>
        <v>2747940</v>
      </c>
      <c r="D13" s="21">
        <f t="shared" si="0"/>
        <v>1</v>
      </c>
      <c r="E13" s="1"/>
      <c r="F13" s="1"/>
      <c r="G13" s="1"/>
    </row>
    <row r="14" spans="1:7" ht="44.4" customHeight="1" x14ac:dyDescent="0.3">
      <c r="A14" s="4" t="s">
        <v>10</v>
      </c>
      <c r="B14" s="11">
        <f>'таблица 1'!B13+'таблица 2'!B13+'таблица 3'!B13+'таблица 4'!B13+'таблица 5'!B13+'таблица 6'!B13</f>
        <v>2418000</v>
      </c>
      <c r="C14" s="11">
        <f>'таблица 1'!C13+'таблица 2'!C13+'таблица 3'!C13+'таблица 4'!C13+'таблица 5'!C13+'таблица 6'!C13</f>
        <v>2418000</v>
      </c>
      <c r="D14" s="21">
        <f t="shared" si="0"/>
        <v>1</v>
      </c>
      <c r="E14" s="1"/>
      <c r="F14" s="1"/>
      <c r="G14" s="1"/>
    </row>
    <row r="15" spans="1:7" x14ac:dyDescent="0.3">
      <c r="A15" s="9" t="s">
        <v>1</v>
      </c>
      <c r="B15" s="11">
        <f>'таблица 1'!B14+'таблица 2'!B14+'таблица 3'!B14+'таблица 4'!B14+'таблица 5'!B14+'таблица 6'!B14</f>
        <v>33652447.439999998</v>
      </c>
      <c r="C15" s="11">
        <f>'таблица 1'!C14+'таблица 2'!C14+'таблица 3'!C14+'таблица 4'!C14+'таблица 5'!C14+'таблица 6'!C14</f>
        <v>33214999.530000001</v>
      </c>
      <c r="D15" s="21">
        <f t="shared" si="0"/>
        <v>0.98700100755584164</v>
      </c>
      <c r="E15" s="1"/>
      <c r="F15" s="1"/>
      <c r="G15" s="1"/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свод</vt:lpstr>
      <vt:lpstr>'таблица 1'!Область_печати</vt:lpstr>
      <vt:lpstr>'таблица 5'!Область_печати</vt:lpstr>
      <vt:lpstr>'таблица 6'!Область_печати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2025-03-19T09:15:01Z</cp:lastPrinted>
  <dcterms:created xsi:type="dcterms:W3CDTF">2009-10-12T11:09:50Z</dcterms:created>
  <dcterms:modified xsi:type="dcterms:W3CDTF">2025-03-19T09:15:21Z</dcterms:modified>
</cp:coreProperties>
</file>