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1745"/>
  </bookViews>
  <sheets>
    <sheet name="data" sheetId="1" r:id="rId1"/>
  </sheets>
  <externalReferences>
    <externalReference r:id="rId2"/>
  </externalReferences>
  <definedNames>
    <definedName name="Z_68533A23_659B_4AC1_87DC_2724ABE8720C_.wvu.PrintArea" localSheetId="0" hidden="1">data!$B$5:$J$8</definedName>
    <definedName name="_xlnm.Print_Area" localSheetId="0">data!$A$2:$K$27</definedName>
  </definedNames>
  <calcPr calcId="145621"/>
</workbook>
</file>

<file path=xl/calcChain.xml><?xml version="1.0" encoding="utf-8"?>
<calcChain xmlns="http://schemas.openxmlformats.org/spreadsheetml/2006/main">
  <c r="K15" i="1" l="1"/>
  <c r="K14" i="1"/>
  <c r="K13" i="1"/>
  <c r="K10" i="1"/>
  <c r="I16" i="1"/>
  <c r="I15" i="1"/>
  <c r="K17" i="1" l="1"/>
  <c r="K18" i="1" l="1"/>
  <c r="K19" i="1"/>
  <c r="K20" i="1"/>
  <c r="J9" i="1" l="1"/>
  <c r="G9" i="1"/>
  <c r="K9" i="1" s="1"/>
  <c r="J17" i="1"/>
  <c r="G17" i="1"/>
  <c r="G21" i="1" l="1"/>
  <c r="J21" i="1"/>
  <c r="K21" i="1" l="1"/>
</calcChain>
</file>

<file path=xl/sharedStrings.xml><?xml version="1.0" encoding="utf-8"?>
<sst xmlns="http://schemas.openxmlformats.org/spreadsheetml/2006/main" count="40" uniqueCount="29">
  <si>
    <t>наименование</t>
  </si>
  <si>
    <t>единица измерения</t>
  </si>
  <si>
    <t>Итого:</t>
  </si>
  <si>
    <t>Наименование муниципальной услуги (работы)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</si>
  <si>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</si>
  <si>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</si>
  <si>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Единиц</t>
  </si>
  <si>
    <t>Организация деятельности клубных  формирований и формирований самодеятельного народного творчества</t>
  </si>
  <si>
    <t>Реализация дополнительных общеобразовательных программ</t>
  </si>
  <si>
    <t>человек</t>
  </si>
  <si>
    <t xml:space="preserve">  Реализация основных общеобразовательных программ среднего общего образования</t>
  </si>
  <si>
    <t>Число обучающихся</t>
  </si>
  <si>
    <t>Реализация основных общеобразовательных программ основного общего образования</t>
  </si>
  <si>
    <t xml:space="preserve">  Реализация основных общеобразовательных программ дошкольного образования</t>
  </si>
  <si>
    <t>Наименование ГРБС</t>
  </si>
  <si>
    <t>Реализация дополнительных предпрофессиональных программ в области искусства (фортепиано)</t>
  </si>
  <si>
    <t>Реализация дополнительных предпрофессиональных программ в области искусства (народные инструменты )</t>
  </si>
  <si>
    <t>человеко/часов</t>
  </si>
  <si>
    <t>Отдел образования администрации Клинцовского  района Брянской области</t>
  </si>
  <si>
    <t>Отдел культуры,  спорта и молодёжной политики  администрации Клинцовского района</t>
  </si>
  <si>
    <t xml:space="preserve">Показатель объема, установленный в муниципальном  задании </t>
  </si>
  <si>
    <t>Всего</t>
  </si>
  <si>
    <t>Исполнение уточненного плана, %</t>
  </si>
  <si>
    <t>уточненный план
(в соответствии с заключенными соглашениями), рублей</t>
  </si>
  <si>
    <t>кассовое исполнение, рублей</t>
  </si>
  <si>
    <t>Сведения о выполнении муниципальными учреждениями Клинцовского муниципального района муниципальных заданий на оказание муниципальных услуг (выполнение работ), а также об объемах финансового обеспечения выполнения муниципальных заданий за 2024 год</t>
  </si>
  <si>
    <t>плановое значение на 2024год
(в соответствии с муниципальным заданием в последней редакции)</t>
  </si>
  <si>
    <t>фактическое значение по итогам 2024 года</t>
  </si>
  <si>
    <t>Финансовое обеспечение выполнения муниципального задания 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</si>
</sst>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sz val="10"/>
      <color indexed="8"/>
      <name val="Segoe UI"/>
      <family val="2"/>
      <charset val="204"/>
    </font>
    <font>
      <sz val="10"/>
      <name val="Arial"/>
      <family val="2"/>
      <charset val="204"/>
    </font>
    <font>
      <b/>
      <sz val="14"/>
      <color indexed="8"/>
      <name val="Segoe UI"/>
      <family val="2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Segoe UI"/>
      <family val="2"/>
      <charset val="204"/>
    </font>
    <font>
      <sz val="12"/>
      <name val="Times New Roman"/>
      <family val="1"/>
      <charset val="204"/>
    </font>
    <font>
      <sz val="12"/>
      <name val="Segoe U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Segoe U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Segoe UI"/>
      <family val="2"/>
      <charset val="204"/>
    </font>
    <font>
      <sz val="12"/>
      <color theme="1"/>
      <name val="Segoe U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Segoe U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FF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9" fontId="5" fillId="0" borderId="9">
      <alignment horizontal="center" vertical="top" shrinkToFit="1"/>
    </xf>
    <xf numFmtId="0" fontId="6" fillId="0" borderId="9">
      <alignment vertical="top" wrapText="1"/>
    </xf>
    <xf numFmtId="4" fontId="6" fillId="3" borderId="9">
      <alignment horizontal="right" vertical="top" shrinkToFit="1"/>
    </xf>
    <xf numFmtId="0" fontId="2" fillId="0" borderId="0"/>
  </cellStyleXfs>
  <cellXfs count="113">
    <xf numFmtId="0" fontId="0" fillId="0" borderId="0" xfId="0"/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4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NumberFormat="1" applyFont="1" applyFill="1" applyBorder="1" applyAlignment="1" applyProtection="1">
      <alignment horizontal="left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vertical="center" wrapText="1"/>
    </xf>
    <xf numFmtId="0" fontId="11" fillId="4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4" fontId="13" fillId="0" borderId="5" xfId="0" applyNumberFormat="1" applyFont="1" applyFill="1" applyBorder="1" applyAlignment="1" applyProtection="1">
      <alignment vertical="center" wrapText="1"/>
      <protection locked="0"/>
    </xf>
    <xf numFmtId="164" fontId="14" fillId="0" borderId="1" xfId="0" applyNumberFormat="1" applyFont="1" applyBorder="1" applyAlignment="1" applyProtection="1">
      <alignment horizontal="center" vertical="center" wrapText="1"/>
    </xf>
    <xf numFmtId="0" fontId="15" fillId="0" borderId="0" xfId="0" applyFont="1" applyAlignment="1">
      <alignment horizontal="left" vertical="center" wrapText="1" indent="1"/>
    </xf>
    <xf numFmtId="0" fontId="15" fillId="0" borderId="0" xfId="0" applyFont="1" applyAlignment="1">
      <alignment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4" fontId="8" fillId="0" borderId="5" xfId="0" applyNumberFormat="1" applyFont="1" applyFill="1" applyBorder="1" applyAlignment="1" applyProtection="1">
      <alignment vertical="center" wrapText="1"/>
      <protection locked="0"/>
    </xf>
    <xf numFmtId="4" fontId="8" fillId="0" borderId="1" xfId="0" applyNumberFormat="1" applyFont="1" applyFill="1" applyBorder="1" applyAlignment="1" applyProtection="1">
      <alignment vertical="center" wrapText="1"/>
      <protection locked="0"/>
    </xf>
    <xf numFmtId="4" fontId="8" fillId="0" borderId="1" xfId="0" applyNumberFormat="1" applyFont="1" applyFill="1" applyBorder="1" applyAlignment="1">
      <alignment vertical="center" wrapText="1"/>
    </xf>
    <xf numFmtId="4" fontId="16" fillId="2" borderId="5" xfId="0" applyNumberFormat="1" applyFont="1" applyFill="1" applyBorder="1" applyAlignment="1" applyProtection="1">
      <alignment vertical="center" wrapText="1"/>
    </xf>
    <xf numFmtId="164" fontId="17" fillId="4" borderId="3" xfId="0" applyNumberFormat="1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164" fontId="20" fillId="0" borderId="1" xfId="0" applyNumberFormat="1" applyFont="1" applyBorder="1" applyAlignment="1" applyProtection="1">
      <alignment horizontal="center" vertical="center" wrapText="1"/>
    </xf>
    <xf numFmtId="164" fontId="21" fillId="0" borderId="1" xfId="0" applyNumberFormat="1" applyFont="1" applyBorder="1" applyAlignment="1" applyProtection="1">
      <alignment horizontal="center" vertical="center" wrapText="1"/>
    </xf>
    <xf numFmtId="4" fontId="23" fillId="4" borderId="5" xfId="0" applyNumberFormat="1" applyFont="1" applyFill="1" applyBorder="1" applyAlignment="1" applyProtection="1">
      <alignment vertical="center" wrapText="1"/>
      <protection locked="0"/>
    </xf>
    <xf numFmtId="164" fontId="24" fillId="4" borderId="1" xfId="0" applyNumberFormat="1" applyFont="1" applyFill="1" applyBorder="1" applyAlignment="1" applyProtection="1">
      <alignment horizontal="center" vertical="center" wrapText="1"/>
    </xf>
    <xf numFmtId="4" fontId="18" fillId="0" borderId="5" xfId="0" applyNumberFormat="1" applyFont="1" applyFill="1" applyBorder="1" applyAlignment="1" applyProtection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164" fontId="21" fillId="0" borderId="3" xfId="0" applyNumberFormat="1" applyFont="1" applyBorder="1" applyAlignment="1" applyProtection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4" fontId="8" fillId="0" borderId="5" xfId="0" applyNumberFormat="1" applyFont="1" applyFill="1" applyBorder="1" applyAlignment="1" applyProtection="1">
      <alignment vertical="center" wrapText="1"/>
      <protection locked="0"/>
    </xf>
    <xf numFmtId="4" fontId="8" fillId="0" borderId="7" xfId="0" applyNumberFormat="1" applyFont="1" applyFill="1" applyBorder="1" applyAlignment="1" applyProtection="1">
      <alignment vertical="center" wrapText="1"/>
      <protection locked="0"/>
    </xf>
    <xf numFmtId="4" fontId="8" fillId="0" borderId="6" xfId="0" applyNumberFormat="1" applyFont="1" applyFill="1" applyBorder="1" applyAlignment="1" applyProtection="1">
      <alignment vertical="center" wrapText="1"/>
      <protection locked="0"/>
    </xf>
    <xf numFmtId="164" fontId="21" fillId="0" borderId="1" xfId="0" applyNumberFormat="1" applyFont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10" xfId="0" applyNumberFormat="1" applyFont="1" applyFill="1" applyBorder="1" applyAlignment="1" applyProtection="1">
      <alignment vertical="center" wrapText="1"/>
      <protection locked="0"/>
    </xf>
    <xf numFmtId="0" fontId="8" fillId="0" borderId="13" xfId="0" applyFont="1" applyBorder="1" applyAlignment="1">
      <alignment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center" wrapText="1"/>
    </xf>
    <xf numFmtId="4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left" vertical="center" wrapText="1"/>
    </xf>
    <xf numFmtId="0" fontId="7" fillId="2" borderId="7" xfId="0" applyFont="1" applyFill="1" applyBorder="1" applyAlignment="1" applyProtection="1">
      <alignment horizontal="left" vertical="center" wrapText="1"/>
    </xf>
    <xf numFmtId="0" fontId="7" fillId="2" borderId="6" xfId="0" applyFont="1" applyFill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justify" vertical="center" wrapText="1"/>
    </xf>
    <xf numFmtId="0" fontId="4" fillId="0" borderId="2" xfId="0" applyFont="1" applyBorder="1" applyAlignment="1" applyProtection="1">
      <alignment horizontal="justify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16" fillId="2" borderId="5" xfId="0" applyNumberFormat="1" applyFont="1" applyFill="1" applyBorder="1" applyAlignment="1" applyProtection="1">
      <alignment vertical="center" wrapText="1"/>
    </xf>
    <xf numFmtId="0" fontId="16" fillId="0" borderId="7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4" fillId="0" borderId="1" xfId="0" applyFont="1" applyBorder="1" applyAlignment="1" applyProtection="1">
      <alignment horizontal="center" vertical="center" wrapText="1"/>
    </xf>
    <xf numFmtId="43" fontId="13" fillId="0" borderId="5" xfId="0" applyNumberFormat="1" applyFont="1" applyFill="1" applyBorder="1" applyAlignment="1" applyProtection="1">
      <alignment vertical="center" wrapText="1"/>
      <protection locked="0"/>
    </xf>
    <xf numFmtId="43" fontId="13" fillId="0" borderId="7" xfId="0" applyNumberFormat="1" applyFont="1" applyBorder="1" applyAlignment="1">
      <alignment vertical="center" wrapText="1"/>
    </xf>
    <xf numFmtId="43" fontId="13" fillId="0" borderId="6" xfId="0" applyNumberFormat="1" applyFont="1" applyBorder="1" applyAlignment="1">
      <alignment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8" xfId="0" applyNumberFormat="1" applyFont="1" applyFill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>
      <alignment horizontal="center" vertical="center" wrapText="1"/>
    </xf>
    <xf numFmtId="4" fontId="8" fillId="0" borderId="15" xfId="0" applyNumberFormat="1" applyFont="1" applyFill="1" applyBorder="1" applyAlignment="1" applyProtection="1">
      <alignment vertical="center" wrapText="1"/>
      <protection locked="0"/>
    </xf>
    <xf numFmtId="4" fontId="8" fillId="0" borderId="11" xfId="0" applyNumberFormat="1" applyFont="1" applyFill="1" applyBorder="1" applyAlignment="1" applyProtection="1">
      <alignment vertical="center" wrapText="1"/>
      <protection locked="0"/>
    </xf>
    <xf numFmtId="4" fontId="8" fillId="0" borderId="12" xfId="0" applyNumberFormat="1" applyFont="1" applyFill="1" applyBorder="1" applyAlignment="1" applyProtection="1">
      <alignment vertical="center" wrapText="1"/>
      <protection locked="0"/>
    </xf>
    <xf numFmtId="4" fontId="8" fillId="0" borderId="0" xfId="0" applyNumberFormat="1" applyFont="1" applyFill="1" applyBorder="1" applyAlignment="1" applyProtection="1">
      <alignment vertical="center" wrapText="1"/>
      <protection locked="0"/>
    </xf>
    <xf numFmtId="4" fontId="8" fillId="0" borderId="4" xfId="0" applyNumberFormat="1" applyFont="1" applyFill="1" applyBorder="1" applyAlignment="1" applyProtection="1">
      <alignment vertical="center" wrapText="1"/>
      <protection locked="0"/>
    </xf>
    <xf numFmtId="0" fontId="8" fillId="0" borderId="13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4" fontId="23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23" fillId="4" borderId="7" xfId="0" applyFont="1" applyFill="1" applyBorder="1" applyAlignment="1">
      <alignment vertical="center" wrapText="1"/>
    </xf>
    <xf numFmtId="0" fontId="23" fillId="4" borderId="6" xfId="0" applyFont="1" applyFill="1" applyBorder="1" applyAlignment="1">
      <alignment vertical="center" wrapText="1"/>
    </xf>
    <xf numFmtId="4" fontId="13" fillId="0" borderId="5" xfId="0" applyNumberFormat="1" applyFont="1" applyFill="1" applyBorder="1" applyAlignment="1" applyProtection="1">
      <alignment vertical="center" wrapText="1"/>
      <protection locked="0"/>
    </xf>
    <xf numFmtId="0" fontId="13" fillId="0" borderId="7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5">
    <cellStyle name="xl31" xfId="1"/>
    <cellStyle name="xl40" xfId="2"/>
    <cellStyle name="xl41" xfId="3"/>
    <cellStyle name="Обычный" xfId="0" builtinId="0"/>
    <cellStyle name="Обычный 10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pid-4384\&#1048;&#1085;&#1092;&#1086;&#1088;&#1084;&#1072;&#1094;&#1080;&#1103;%20&#1087;&#1086;%20&#1084;&#1091;&#1085;&#1080;&#1094;.%20&#1079;&#1072;&#1076;&#1072;&#1085;.%20&#1079;&#1072;%202023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>
        <row r="15">
          <cell r="I15"/>
        </row>
        <row r="16">
          <cell r="I16"/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7"/>
  <sheetViews>
    <sheetView tabSelected="1" topLeftCell="C1" zoomScaleNormal="100" zoomScaleSheetLayoutView="100" workbookViewId="0">
      <selection activeCell="M17" sqref="M17"/>
    </sheetView>
  </sheetViews>
  <sheetFormatPr defaultRowHeight="14.25" x14ac:dyDescent="0.25"/>
  <cols>
    <col min="1" max="1" width="36" style="1" customWidth="1"/>
    <col min="2" max="2" width="39.7109375" style="2" customWidth="1"/>
    <col min="3" max="3" width="27.42578125" style="1" customWidth="1"/>
    <col min="4" max="4" width="16.85546875" style="1" customWidth="1"/>
    <col min="5" max="5" width="21.7109375" style="1" customWidth="1"/>
    <col min="6" max="6" width="16.85546875" style="1" customWidth="1"/>
    <col min="7" max="7" width="22.85546875" style="3" customWidth="1"/>
    <col min="8" max="8" width="1.7109375" style="1" customWidth="1"/>
    <col min="9" max="9" width="18.42578125" style="1" hidden="1" customWidth="1"/>
    <col min="10" max="10" width="23.140625" style="1" customWidth="1"/>
    <col min="11" max="11" width="13.5703125" style="19" customWidth="1"/>
    <col min="12" max="12" width="11.42578125" style="1" bestFit="1" customWidth="1"/>
    <col min="13" max="16384" width="9.140625" style="1"/>
  </cols>
  <sheetData>
    <row r="2" spans="1:11" ht="48.75" customHeight="1" x14ac:dyDescent="0.25">
      <c r="A2" s="53" t="s">
        <v>25</v>
      </c>
      <c r="B2" s="53"/>
      <c r="C2" s="53"/>
      <c r="D2" s="53"/>
      <c r="E2" s="53"/>
      <c r="F2" s="53"/>
      <c r="G2" s="53"/>
      <c r="H2" s="53"/>
      <c r="I2" s="53"/>
      <c r="J2" s="53"/>
      <c r="K2" s="54"/>
    </row>
    <row r="3" spans="1:11" ht="0.75" customHeight="1" x14ac:dyDescent="0.25"/>
    <row r="4" spans="1:11" ht="3" customHeight="1" x14ac:dyDescent="0.25"/>
    <row r="5" spans="1:11" ht="34.5" customHeight="1" x14ac:dyDescent="0.25">
      <c r="A5" s="79" t="s">
        <v>14</v>
      </c>
      <c r="B5" s="60" t="s">
        <v>3</v>
      </c>
      <c r="C5" s="62" t="s">
        <v>20</v>
      </c>
      <c r="D5" s="62"/>
      <c r="E5" s="62"/>
      <c r="F5" s="62"/>
      <c r="G5" s="67" t="s">
        <v>28</v>
      </c>
      <c r="H5" s="68"/>
      <c r="I5" s="68"/>
      <c r="J5" s="68"/>
      <c r="K5" s="69"/>
    </row>
    <row r="6" spans="1:11" ht="31.5" customHeight="1" x14ac:dyDescent="0.25">
      <c r="A6" s="79"/>
      <c r="B6" s="61"/>
      <c r="C6" s="63" t="s">
        <v>0</v>
      </c>
      <c r="D6" s="63" t="s">
        <v>1</v>
      </c>
      <c r="E6" s="65" t="s">
        <v>26</v>
      </c>
      <c r="F6" s="63" t="s">
        <v>27</v>
      </c>
      <c r="G6" s="107" t="s">
        <v>23</v>
      </c>
      <c r="H6" s="108"/>
      <c r="I6" s="109"/>
      <c r="J6" s="63" t="s">
        <v>24</v>
      </c>
      <c r="K6" s="70" t="s">
        <v>22</v>
      </c>
    </row>
    <row r="7" spans="1:11" ht="75" customHeight="1" x14ac:dyDescent="0.25">
      <c r="A7" s="79"/>
      <c r="B7" s="61"/>
      <c r="C7" s="64"/>
      <c r="D7" s="64"/>
      <c r="E7" s="66"/>
      <c r="F7" s="64"/>
      <c r="G7" s="110"/>
      <c r="H7" s="111"/>
      <c r="I7" s="112"/>
      <c r="J7" s="72"/>
      <c r="K7" s="71"/>
    </row>
    <row r="8" spans="1:11" ht="15.75" x14ac:dyDescent="0.25">
      <c r="A8" s="7"/>
      <c r="B8" s="57" t="s">
        <v>2</v>
      </c>
      <c r="C8" s="58"/>
      <c r="D8" s="58"/>
      <c r="E8" s="58"/>
      <c r="F8" s="59"/>
      <c r="G8" s="55"/>
      <c r="H8" s="56"/>
      <c r="I8" s="8"/>
      <c r="J8" s="8"/>
      <c r="K8" s="18"/>
    </row>
    <row r="9" spans="1:11" ht="63" x14ac:dyDescent="0.25">
      <c r="A9" s="9" t="s">
        <v>19</v>
      </c>
      <c r="B9" s="10"/>
      <c r="C9" s="10"/>
      <c r="D9" s="10"/>
      <c r="E9" s="20"/>
      <c r="F9" s="20"/>
      <c r="G9" s="73">
        <f>G10+G13+G14+G15</f>
        <v>26168341.25</v>
      </c>
      <c r="H9" s="74"/>
      <c r="I9" s="75"/>
      <c r="J9" s="32">
        <f>J10+J13+J14+J15</f>
        <v>25755901.23</v>
      </c>
      <c r="K9" s="33">
        <f>J9/G9%</f>
        <v>98.423896967485476</v>
      </c>
    </row>
    <row r="10" spans="1:11" ht="14.25" customHeight="1" x14ac:dyDescent="0.25">
      <c r="A10" s="63"/>
      <c r="B10" s="83" t="s">
        <v>4</v>
      </c>
      <c r="C10" s="86" t="s">
        <v>5</v>
      </c>
      <c r="D10" s="88" t="s">
        <v>6</v>
      </c>
      <c r="E10" s="90">
        <v>123780</v>
      </c>
      <c r="F10" s="90">
        <v>124838</v>
      </c>
      <c r="G10" s="51">
        <v>7578168</v>
      </c>
      <c r="H10" s="93"/>
      <c r="I10" s="94"/>
      <c r="J10" s="44">
        <v>7431527.0999999996</v>
      </c>
      <c r="K10" s="47">
        <f>J10/G10%</f>
        <v>98.064955804621917</v>
      </c>
    </row>
    <row r="11" spans="1:11" ht="14.25" customHeight="1" x14ac:dyDescent="0.25">
      <c r="A11" s="64"/>
      <c r="B11" s="84"/>
      <c r="C11" s="87"/>
      <c r="D11" s="89"/>
      <c r="E11" s="91"/>
      <c r="F11" s="91"/>
      <c r="G11" s="95"/>
      <c r="H11" s="96"/>
      <c r="I11" s="97"/>
      <c r="J11" s="44"/>
      <c r="K11" s="48"/>
    </row>
    <row r="12" spans="1:11" ht="14.25" customHeight="1" x14ac:dyDescent="0.25">
      <c r="A12" s="64"/>
      <c r="B12" s="85"/>
      <c r="C12" s="71"/>
      <c r="D12" s="71"/>
      <c r="E12" s="92"/>
      <c r="F12" s="92"/>
      <c r="G12" s="98"/>
      <c r="H12" s="99"/>
      <c r="I12" s="100"/>
      <c r="J12" s="50"/>
      <c r="K12" s="49"/>
    </row>
    <row r="13" spans="1:11" ht="63" x14ac:dyDescent="0.25">
      <c r="A13" s="64"/>
      <c r="B13" s="11" t="s">
        <v>7</v>
      </c>
      <c r="C13" s="12" t="s">
        <v>5</v>
      </c>
      <c r="D13" s="13" t="s">
        <v>6</v>
      </c>
      <c r="E13" s="28">
        <v>233400</v>
      </c>
      <c r="F13" s="28">
        <v>234719</v>
      </c>
      <c r="G13" s="44">
        <v>16035173.25</v>
      </c>
      <c r="H13" s="45"/>
      <c r="I13" s="46"/>
      <c r="J13" s="29">
        <v>15790264.02</v>
      </c>
      <c r="K13" s="37">
        <f>J13/G13%</f>
        <v>98.472674874279875</v>
      </c>
    </row>
    <row r="14" spans="1:11" ht="31.5" x14ac:dyDescent="0.25">
      <c r="A14" s="64"/>
      <c r="B14" s="11" t="s">
        <v>8</v>
      </c>
      <c r="C14" s="5" t="s">
        <v>11</v>
      </c>
      <c r="D14" s="13" t="s">
        <v>17</v>
      </c>
      <c r="E14" s="28">
        <v>1431.5</v>
      </c>
      <c r="F14" s="28">
        <v>1431.5</v>
      </c>
      <c r="G14" s="44">
        <v>485450</v>
      </c>
      <c r="H14" s="45"/>
      <c r="I14" s="46"/>
      <c r="J14" s="29">
        <v>481480.92</v>
      </c>
      <c r="K14" s="37">
        <f>J14/G14%</f>
        <v>99.182391595426921</v>
      </c>
    </row>
    <row r="15" spans="1:11" ht="63" x14ac:dyDescent="0.25">
      <c r="A15" s="64"/>
      <c r="B15" s="11" t="s">
        <v>16</v>
      </c>
      <c r="C15" s="5" t="s">
        <v>11</v>
      </c>
      <c r="D15" s="13" t="s">
        <v>17</v>
      </c>
      <c r="E15" s="28">
        <v>1635</v>
      </c>
      <c r="F15" s="28">
        <v>1635</v>
      </c>
      <c r="G15" s="51">
        <v>2069550</v>
      </c>
      <c r="H15" s="77"/>
      <c r="I15" s="30">
        <f>[1]data!I15</f>
        <v>0</v>
      </c>
      <c r="J15" s="51">
        <v>2052629.19</v>
      </c>
      <c r="K15" s="42">
        <f>J15/G15%</f>
        <v>99.182391824309633</v>
      </c>
    </row>
    <row r="16" spans="1:11" ht="47.25" x14ac:dyDescent="0.25">
      <c r="A16" s="76"/>
      <c r="B16" s="11" t="s">
        <v>15</v>
      </c>
      <c r="C16" s="5" t="s">
        <v>11</v>
      </c>
      <c r="D16" s="13" t="s">
        <v>17</v>
      </c>
      <c r="E16" s="28">
        <v>4492.5</v>
      </c>
      <c r="F16" s="28">
        <v>4492.5</v>
      </c>
      <c r="G16" s="52"/>
      <c r="H16" s="78"/>
      <c r="I16" s="31">
        <f>[1]data!I16</f>
        <v>0</v>
      </c>
      <c r="J16" s="52"/>
      <c r="K16" s="43"/>
    </row>
    <row r="17" spans="1:12" ht="63" customHeight="1" x14ac:dyDescent="0.25">
      <c r="A17" s="9" t="s">
        <v>18</v>
      </c>
      <c r="B17" s="14"/>
      <c r="C17" s="15"/>
      <c r="D17" s="15"/>
      <c r="E17" s="21"/>
      <c r="F17" s="21"/>
      <c r="G17" s="101">
        <f>G18+G19+G20</f>
        <v>309283468.07999998</v>
      </c>
      <c r="H17" s="102"/>
      <c r="I17" s="103"/>
      <c r="J17" s="38">
        <f>J18+J19+J20</f>
        <v>307595951.22999996</v>
      </c>
      <c r="K17" s="39">
        <f>J17/G17%</f>
        <v>99.454378580117478</v>
      </c>
      <c r="L17" s="4"/>
    </row>
    <row r="18" spans="1:12" ht="48" customHeight="1" x14ac:dyDescent="0.25">
      <c r="A18" s="63"/>
      <c r="B18" s="11" t="s">
        <v>10</v>
      </c>
      <c r="C18" s="12" t="s">
        <v>11</v>
      </c>
      <c r="D18" s="13" t="s">
        <v>9</v>
      </c>
      <c r="E18" s="23">
        <v>1192</v>
      </c>
      <c r="F18" s="23">
        <v>1192</v>
      </c>
      <c r="G18" s="104">
        <v>262528820.78</v>
      </c>
      <c r="H18" s="105"/>
      <c r="I18" s="106"/>
      <c r="J18" s="24">
        <v>261102167.56999999</v>
      </c>
      <c r="K18" s="25">
        <f t="shared" ref="K18:K20" si="0">J18/G18%</f>
        <v>99.456572727610904</v>
      </c>
    </row>
    <row r="19" spans="1:12" ht="48" customHeight="1" x14ac:dyDescent="0.25">
      <c r="A19" s="64"/>
      <c r="B19" s="11" t="s">
        <v>12</v>
      </c>
      <c r="C19" s="12" t="s">
        <v>11</v>
      </c>
      <c r="D19" s="13" t="s">
        <v>9</v>
      </c>
      <c r="E19" s="23">
        <v>132</v>
      </c>
      <c r="F19" s="23">
        <v>132</v>
      </c>
      <c r="G19" s="104">
        <v>43725106.539999999</v>
      </c>
      <c r="H19" s="105"/>
      <c r="I19" s="106"/>
      <c r="J19" s="24">
        <v>43479742.899999999</v>
      </c>
      <c r="K19" s="25">
        <f t="shared" si="0"/>
        <v>99.438849531960457</v>
      </c>
    </row>
    <row r="20" spans="1:12" ht="48" customHeight="1" x14ac:dyDescent="0.25">
      <c r="A20" s="76"/>
      <c r="B20" s="11" t="s">
        <v>13</v>
      </c>
      <c r="C20" s="12" t="s">
        <v>11</v>
      </c>
      <c r="D20" s="13" t="s">
        <v>9</v>
      </c>
      <c r="E20" s="23">
        <v>7</v>
      </c>
      <c r="F20" s="23">
        <v>7</v>
      </c>
      <c r="G20" s="80">
        <v>3029540.76</v>
      </c>
      <c r="H20" s="81"/>
      <c r="I20" s="82"/>
      <c r="J20" s="24">
        <v>3014040.76</v>
      </c>
      <c r="K20" s="25">
        <f t="shared" si="0"/>
        <v>99.488371300209863</v>
      </c>
    </row>
    <row r="21" spans="1:12" ht="30" customHeight="1" x14ac:dyDescent="0.25">
      <c r="A21" s="17" t="s">
        <v>21</v>
      </c>
      <c r="B21" s="16"/>
      <c r="C21" s="6"/>
      <c r="D21" s="6"/>
      <c r="E21" s="22"/>
      <c r="F21" s="22"/>
      <c r="G21" s="40">
        <f>G17+G9</f>
        <v>335451809.32999998</v>
      </c>
      <c r="H21" s="41"/>
      <c r="I21" s="34"/>
      <c r="J21" s="35">
        <f>J9+J17</f>
        <v>333351852.45999998</v>
      </c>
      <c r="K21" s="36">
        <f>J21/G21%</f>
        <v>99.373991491000069</v>
      </c>
    </row>
    <row r="23" spans="1:12" ht="15" x14ac:dyDescent="0.25">
      <c r="B23" s="26"/>
    </row>
    <row r="24" spans="1:12" ht="15" x14ac:dyDescent="0.25">
      <c r="B24" s="26"/>
      <c r="H24" s="3"/>
      <c r="I24" s="3"/>
      <c r="J24" s="3"/>
    </row>
    <row r="25" spans="1:12" ht="15" x14ac:dyDescent="0.25">
      <c r="B25" s="26"/>
    </row>
    <row r="26" spans="1:12" ht="12.75" customHeight="1" x14ac:dyDescent="0.25">
      <c r="B26" s="27"/>
      <c r="C26" s="27"/>
    </row>
    <row r="27" spans="1:12" ht="15" x14ac:dyDescent="0.25">
      <c r="B27" s="26"/>
    </row>
  </sheetData>
  <mergeCells count="35">
    <mergeCell ref="G9:I9"/>
    <mergeCell ref="A10:A16"/>
    <mergeCell ref="G15:H16"/>
    <mergeCell ref="A18:A20"/>
    <mergeCell ref="A5:A7"/>
    <mergeCell ref="G20:I20"/>
    <mergeCell ref="B10:B12"/>
    <mergeCell ref="C10:C12"/>
    <mergeCell ref="D10:D12"/>
    <mergeCell ref="E10:E12"/>
    <mergeCell ref="F10:F12"/>
    <mergeCell ref="G10:I12"/>
    <mergeCell ref="G17:I17"/>
    <mergeCell ref="G18:I18"/>
    <mergeCell ref="G19:I19"/>
    <mergeCell ref="G6:I7"/>
    <mergeCell ref="A2:K2"/>
    <mergeCell ref="G8:H8"/>
    <mergeCell ref="B8:F8"/>
    <mergeCell ref="B5:B7"/>
    <mergeCell ref="C5:F5"/>
    <mergeCell ref="C6:C7"/>
    <mergeCell ref="D6:D7"/>
    <mergeCell ref="E6:E7"/>
    <mergeCell ref="F6:F7"/>
    <mergeCell ref="G5:K5"/>
    <mergeCell ref="K6:K7"/>
    <mergeCell ref="J6:J7"/>
    <mergeCell ref="G21:H21"/>
    <mergeCell ref="K15:K16"/>
    <mergeCell ref="G13:I13"/>
    <mergeCell ref="G14:I14"/>
    <mergeCell ref="K10:K12"/>
    <mergeCell ref="J10:J12"/>
    <mergeCell ref="J15:J16"/>
  </mergeCells>
  <phoneticPr fontId="0" type="noConversion"/>
  <pageMargins left="0.15748031496062992" right="0.1574803149606299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М. В.</dc:creator>
  <cp:lastModifiedBy>User</cp:lastModifiedBy>
  <cp:lastPrinted>2025-03-12T10:48:24Z</cp:lastPrinted>
  <dcterms:created xsi:type="dcterms:W3CDTF">2018-05-11T06:33:41Z</dcterms:created>
  <dcterms:modified xsi:type="dcterms:W3CDTF">2025-03-12T10:50:21Z</dcterms:modified>
</cp:coreProperties>
</file>