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028" windowWidth="14808" windowHeight="6096"/>
  </bookViews>
  <sheets>
    <sheet name="Расходы" sheetId="1" r:id="rId1"/>
  </sheets>
  <definedNames>
    <definedName name="_xlnm._FilterDatabase" localSheetId="0" hidden="1">Расходы!$A$7:$Q$134</definedName>
    <definedName name="range">#REF!</definedName>
    <definedName name="_xlnm.Print_Titles" localSheetId="0">Расходы!$6:$6</definedName>
    <definedName name="_xlnm.Print_Area" localSheetId="0">Расходы!$A$3:$O$134</definedName>
  </definedNames>
  <calcPr calcId="145621"/>
</workbook>
</file>

<file path=xl/calcChain.xml><?xml version="1.0" encoding="utf-8"?>
<calcChain xmlns="http://schemas.openxmlformats.org/spreadsheetml/2006/main">
  <c r="I41" i="1" l="1"/>
  <c r="I121" i="1" l="1"/>
  <c r="I126" i="1" l="1"/>
  <c r="I125" i="1"/>
  <c r="I94" i="1" l="1"/>
  <c r="I90" i="1" l="1"/>
  <c r="I64" i="1" l="1"/>
  <c r="H58" i="1" l="1"/>
  <c r="G58" i="1"/>
  <c r="H96" i="1" l="1"/>
  <c r="J96" i="1"/>
  <c r="K96" i="1"/>
  <c r="M96" i="1"/>
  <c r="N96" i="1"/>
  <c r="H107" i="1"/>
  <c r="J107" i="1"/>
  <c r="K107" i="1"/>
  <c r="M107" i="1"/>
  <c r="N107" i="1"/>
  <c r="H132" i="1"/>
  <c r="J132" i="1"/>
  <c r="K132" i="1"/>
  <c r="M132" i="1"/>
  <c r="N132" i="1"/>
  <c r="O130" i="1"/>
  <c r="I122" i="1"/>
  <c r="L61" i="1" l="1"/>
  <c r="L120" i="1" l="1"/>
  <c r="L124" i="1"/>
  <c r="L123" i="1"/>
  <c r="O106" i="1" l="1"/>
  <c r="I104" i="1"/>
  <c r="I105" i="1"/>
  <c r="H111" i="1" l="1"/>
  <c r="G111" i="1"/>
  <c r="I10" i="1"/>
  <c r="I11" i="1"/>
  <c r="I12" i="1"/>
  <c r="I13" i="1"/>
  <c r="I14" i="1"/>
  <c r="I15" i="1"/>
  <c r="I16" i="1"/>
  <c r="I9" i="1"/>
  <c r="I99" i="1" l="1"/>
  <c r="I24" i="1" l="1"/>
  <c r="I123" i="1" l="1"/>
  <c r="I124" i="1"/>
  <c r="I129" i="1"/>
  <c r="I98" i="1"/>
  <c r="I34" i="1"/>
  <c r="L130" i="1" l="1"/>
  <c r="L131" i="1"/>
  <c r="I29" i="1" l="1"/>
  <c r="I25" i="1"/>
  <c r="I26" i="1"/>
  <c r="I31" i="1" l="1"/>
  <c r="L96" i="1" l="1"/>
  <c r="G132" i="1" l="1"/>
  <c r="I81" i="1"/>
  <c r="I63" i="1"/>
  <c r="I62" i="1"/>
  <c r="I32" i="1" l="1"/>
  <c r="G96" i="1" l="1"/>
  <c r="I93" i="1"/>
  <c r="I103" i="1" l="1"/>
  <c r="I61" i="1"/>
  <c r="I46" i="1"/>
  <c r="I21" i="1"/>
  <c r="I130" i="1" l="1"/>
  <c r="I106" i="1"/>
  <c r="I45" i="1"/>
  <c r="I33" i="1"/>
  <c r="I128" i="1" l="1"/>
  <c r="I131" i="1"/>
  <c r="I101" i="1" l="1"/>
  <c r="I102" i="1"/>
  <c r="I37" i="1" l="1"/>
  <c r="I40" i="1" l="1"/>
  <c r="I75" i="1" l="1"/>
  <c r="I127" i="1"/>
  <c r="I120" i="1"/>
  <c r="I100" i="1"/>
  <c r="I107" i="1" s="1"/>
  <c r="I83" i="1"/>
  <c r="I80" i="1"/>
  <c r="I79" i="1"/>
  <c r="I78" i="1"/>
  <c r="I77" i="1"/>
  <c r="I76" i="1"/>
  <c r="L72" i="1"/>
  <c r="H72" i="1"/>
  <c r="G72" i="1"/>
  <c r="O71" i="1"/>
  <c r="L71" i="1"/>
  <c r="I71" i="1"/>
  <c r="O70" i="1"/>
  <c r="L70" i="1"/>
  <c r="I70" i="1"/>
  <c r="O69" i="1"/>
  <c r="L69" i="1"/>
  <c r="I69" i="1"/>
  <c r="I72" i="1" l="1"/>
  <c r="I114" i="1" l="1"/>
  <c r="I115" i="1"/>
  <c r="I116" i="1"/>
  <c r="I113" i="1"/>
  <c r="H117" i="1"/>
  <c r="G117" i="1"/>
  <c r="I110" i="1"/>
  <c r="I109" i="1"/>
  <c r="G107" i="1"/>
  <c r="I87" i="1"/>
  <c r="I88" i="1"/>
  <c r="I89" i="1"/>
  <c r="I91" i="1"/>
  <c r="I82" i="1"/>
  <c r="I84" i="1"/>
  <c r="I85" i="1"/>
  <c r="I86" i="1"/>
  <c r="I52" i="1"/>
  <c r="I53" i="1"/>
  <c r="I51" i="1"/>
  <c r="I50" i="1"/>
  <c r="I49" i="1"/>
  <c r="I48" i="1"/>
  <c r="I47" i="1"/>
  <c r="I44" i="1"/>
  <c r="I43" i="1"/>
  <c r="I42" i="1"/>
  <c r="I39" i="1"/>
  <c r="I35" i="1"/>
  <c r="I36" i="1"/>
  <c r="I38" i="1"/>
  <c r="I28" i="1"/>
  <c r="I30" i="1"/>
  <c r="I111" i="1" l="1"/>
  <c r="I117" i="1"/>
  <c r="I74" i="1"/>
  <c r="I92" i="1" l="1"/>
  <c r="I95" i="1"/>
  <c r="J58" i="1"/>
  <c r="J134" i="1" s="1"/>
  <c r="K58" i="1"/>
  <c r="K134" i="1" s="1"/>
  <c r="M58" i="1"/>
  <c r="M134" i="1" s="1"/>
  <c r="N58" i="1"/>
  <c r="N134" i="1" s="1"/>
  <c r="H134" i="1"/>
  <c r="O57" i="1"/>
  <c r="I57" i="1"/>
  <c r="I27" i="1"/>
  <c r="I23" i="1"/>
  <c r="I22" i="1"/>
  <c r="I20" i="1"/>
  <c r="I18" i="1"/>
  <c r="I19" i="1"/>
  <c r="I17" i="1"/>
  <c r="I58" i="1" l="1"/>
  <c r="I96" i="1"/>
  <c r="L106" i="1" l="1"/>
  <c r="L109" i="1"/>
  <c r="L111" i="1"/>
  <c r="L113" i="1"/>
  <c r="L114" i="1"/>
  <c r="O96" i="1"/>
  <c r="L107" i="1" l="1"/>
  <c r="O116" i="1"/>
  <c r="L116" i="1"/>
  <c r="O115" i="1"/>
  <c r="L115" i="1"/>
  <c r="O114" i="1"/>
  <c r="O113" i="1"/>
  <c r="O111" i="1"/>
  <c r="O109" i="1"/>
  <c r="I119" i="1" l="1"/>
  <c r="I132" i="1" s="1"/>
  <c r="L119" i="1"/>
  <c r="L132" i="1" s="1"/>
  <c r="O119" i="1"/>
  <c r="O132" i="1" s="1"/>
  <c r="G134" i="1"/>
  <c r="I134" i="1" l="1"/>
  <c r="O107" i="1" l="1"/>
  <c r="L58" i="1"/>
  <c r="L134" i="1" s="1"/>
  <c r="O58" i="1"/>
  <c r="O134" i="1" l="1"/>
</calcChain>
</file>

<file path=xl/sharedStrings.xml><?xml version="1.0" encoding="utf-8"?>
<sst xmlns="http://schemas.openxmlformats.org/spreadsheetml/2006/main" count="604" uniqueCount="206">
  <si>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</si>
  <si>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</si>
  <si>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</si>
  <si>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</si>
  <si>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</si>
  <si>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</si>
  <si>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</si>
  <si>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</si>
  <si>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</si>
  <si>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</si>
  <si>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</si>
  <si>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</si>
  <si>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</si>
  <si>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</si>
  <si>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</si>
  <si>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</si>
  <si>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</si>
  <si>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</si>
  <si>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</si>
  <si>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</si>
  <si>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</si>
  <si>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</si>
  <si>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</si>
  <si>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ИТОГО:</t>
  </si>
  <si>
    <t>Приложение 2 к пояснительной записке</t>
  </si>
  <si>
    <t>01</t>
  </si>
  <si>
    <t>903</t>
  </si>
  <si>
    <t>07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</si>
  <si>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</si>
  <si>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02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</si>
  <si>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</si>
  <si>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03 2 11 14721</t>
  </si>
  <si>
    <t>904</t>
  </si>
  <si>
    <t>08</t>
  </si>
  <si>
    <t>610</t>
  </si>
  <si>
    <t>Итого по 901 (Администрация)</t>
  </si>
  <si>
    <t>Итого по 903 (Отдел образования)</t>
  </si>
  <si>
    <t xml:space="preserve">Итого по </t>
  </si>
  <si>
    <t>901</t>
  </si>
  <si>
    <t>04</t>
  </si>
  <si>
    <t>120</t>
  </si>
  <si>
    <t xml:space="preserve">Руководство и управление в сфере установленных функций органов  местного самоуправления </t>
  </si>
  <si>
    <t>240</t>
  </si>
  <si>
    <t>05</t>
  </si>
  <si>
    <t>01 0 11 12020</t>
  </si>
  <si>
    <t>03</t>
  </si>
  <si>
    <t>09</t>
  </si>
  <si>
    <t>Единые дежурно - диспетчерские службы</t>
  </si>
  <si>
    <t>Мероприятия по улучшению условий охраны труда</t>
  </si>
  <si>
    <t>Обеспечение сохранности автомобильных дорог местного  значения и условий безопасного движения по ним</t>
  </si>
  <si>
    <t>Обеспечение сохранности автомобильных дорог местного значения и условий безопасности движения по ним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</si>
  <si>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</si>
  <si>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Мероприятия в области коммунального хозяйства</t>
  </si>
  <si>
    <t>Учреждения, обеспечивающие деятельность органов местного самоуправления и муниципальных учреждений</t>
  </si>
  <si>
    <t>Выплата муниципальных пенсий (доплат к государственным пенсиям)</t>
  </si>
  <si>
    <t>320</t>
  </si>
  <si>
    <t>310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</si>
  <si>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</si>
  <si>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410</t>
  </si>
  <si>
    <t>70 0 00 83270</t>
  </si>
  <si>
    <t>830</t>
  </si>
  <si>
    <t>06</t>
  </si>
  <si>
    <t>Социальные выплаты лицам, удостоенным звания почетного гражданина муниципального образования</t>
  </si>
  <si>
    <t>01 0 16 82580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</si>
  <si>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</si>
  <si>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01 0 17  16721</t>
  </si>
  <si>
    <t>Финансовый отдел администрации Клинцовского района</t>
  </si>
  <si>
    <t>902</t>
  </si>
  <si>
    <t>70 0 00 83030</t>
  </si>
  <si>
    <t>Отдел образования администрации Клинцовского района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</si>
  <si>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</si>
  <si>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Дошкольные образовательные организации</t>
  </si>
  <si>
    <t>Общеобразовательные организации</t>
  </si>
  <si>
    <t>03 2 11 82470</t>
  </si>
  <si>
    <t>Отдел культуры, спорта и молодежной политики администрации Клинцовского района</t>
  </si>
  <si>
    <t>Дворцы и дома культуры, клубы и выставочные залы</t>
  </si>
  <si>
    <t>Массовый спорт</t>
  </si>
  <si>
    <t>04 0 14 82300</t>
  </si>
  <si>
    <t>905</t>
  </si>
  <si>
    <t>Руководство и управление в сфере установленных функций органов местного самоуправления</t>
  </si>
  <si>
    <t>70 0 00 80040</t>
  </si>
  <si>
    <t>70 0 00 82440</t>
  </si>
  <si>
    <t>Контрольно счетная палата Клинцовского района</t>
  </si>
  <si>
    <t>906</t>
  </si>
  <si>
    <t>Обеспечение деятельности руководителя  контрольно -счетного органа муниципального образования и его заместителей</t>
  </si>
  <si>
    <t>70 0 00 80050</t>
  </si>
  <si>
    <t>907</t>
  </si>
  <si>
    <t>Оценка имущества, признание прав и регулирование отношений муниципальной собственности</t>
  </si>
  <si>
    <t>Администрация Клинцовского района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</si>
  <si>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</si>
  <si>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</si>
  <si>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Итого по 904 (Отдел культуры)</t>
  </si>
  <si>
    <t>Районный Совет народных депутатов</t>
  </si>
  <si>
    <t>Итого по 905 (РайСовет)</t>
  </si>
  <si>
    <t>Итого по 906 (КСП)</t>
  </si>
  <si>
    <t>Итого по 907 (КУМИ)</t>
  </si>
  <si>
    <t>Комитет по управлению муниципальным имуществом администрации Клинццовского района</t>
  </si>
  <si>
    <t>Итого по 902 (Финансовый отдел)</t>
  </si>
  <si>
    <t>Прочие мероприятия в области жилищно-коммунального хозяйства</t>
  </si>
  <si>
    <t>Библиотеки</t>
  </si>
  <si>
    <t>Достижение показателей деятельности органов исполнительной власти субъектов Российской Федерации</t>
  </si>
  <si>
    <t>70 0 00 55490</t>
  </si>
  <si>
    <t>110</t>
  </si>
  <si>
    <t>Резервные фонды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</si>
  <si>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</si>
  <si>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</si>
  <si>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Предыдущее решение 2024 год</t>
  </si>
  <si>
    <t>Изменение 2024 год (+/-)</t>
  </si>
  <si>
    <t>Итог 2024 год</t>
  </si>
  <si>
    <t>01 4 11 80720</t>
  </si>
  <si>
    <t>01 4 11 83230</t>
  </si>
  <si>
    <t>Развитие информационного общества и формирование электронного правительства</t>
  </si>
  <si>
    <t>01 4 17 R0820</t>
  </si>
  <si>
    <t>01 4 11 83740</t>
  </si>
  <si>
    <t>01 4 14 81870</t>
  </si>
  <si>
    <t>03 4 11 80310</t>
  </si>
  <si>
    <t>Исполнение исковых требований на основании вступивших в законную силу судебных актов</t>
  </si>
  <si>
    <t>01 4 14 81830</t>
  </si>
  <si>
    <t>01 4 11 12510</t>
  </si>
  <si>
    <t>01 4 14 81610</t>
  </si>
  <si>
    <t>01 4 14 S6170</t>
  </si>
  <si>
    <t>01 4 16 82450</t>
  </si>
  <si>
    <t>03 4 11 14722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</si>
  <si>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</si>
  <si>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 xml:space="preserve">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</si>
  <si>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01 4 14 81740</t>
  </si>
  <si>
    <t>04 4 12 80480</t>
  </si>
  <si>
    <t>03 4 10 80720</t>
  </si>
  <si>
    <t>01 4 11 80040</t>
  </si>
  <si>
    <t>05 4 11 80900</t>
  </si>
  <si>
    <t>05 4 11 80700</t>
  </si>
  <si>
    <t>05 4 17 R0820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</si>
  <si>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</si>
  <si>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</si>
  <si>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</si>
  <si>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Организация и осуществление деятельности по опеке и попечительству (содержание органов по опеке и попечительству)</t>
  </si>
  <si>
    <t>01 4 11 12021</t>
  </si>
  <si>
    <t>01 4 11 12022</t>
  </si>
  <si>
    <t>01 4 11 16721</t>
  </si>
  <si>
    <t>01 4 11 17900</t>
  </si>
  <si>
    <t>02 4 11 80040</t>
  </si>
  <si>
    <t>03 4 11 14723</t>
  </si>
  <si>
    <t>03 4 11 80300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</si>
  <si>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</si>
  <si>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Предыдущее решение 2025 год</t>
  </si>
  <si>
    <t>Изменение 2025 год (+/-)</t>
  </si>
  <si>
    <t>Итог 2025 год</t>
  </si>
  <si>
    <t>03 4 10 80040</t>
  </si>
  <si>
    <t>05 4 11 80040</t>
  </si>
  <si>
    <t>04 4 12 80450</t>
  </si>
  <si>
    <t>Развитие сети учреждений культурно-досугового типа</t>
  </si>
  <si>
    <t>04 1 А1 55130</t>
  </si>
  <si>
    <t>01 4 11 81160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</si>
  <si>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</si>
  <si>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Резервный фонд местной администрации</t>
  </si>
  <si>
    <t>01 4 11 80020</t>
  </si>
  <si>
    <t>Увеличение стоимости прочих материальных запасов однократного применения</t>
  </si>
  <si>
    <t>01 4 16 82530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</si>
  <si>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</si>
  <si>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</si>
  <si>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Мероприятия в сфере охраны окружающей среды</t>
  </si>
  <si>
    <t>03 4 11 82460</t>
  </si>
  <si>
    <t>Организации дополнительного образования</t>
  </si>
  <si>
    <t>04 4 13 80320</t>
  </si>
  <si>
    <t>Поддержка мер по обеспечению сбалансированности бюджетов поселений</t>
  </si>
  <si>
    <t>02 4 12 83020</t>
  </si>
  <si>
    <t>Предыдущее решение 2026 год</t>
  </si>
  <si>
    <t>Изменение 2026 год (+/-)</t>
  </si>
  <si>
    <t>Итог 2026 год</t>
  </si>
  <si>
    <t>Изменение распределения бюджетных ассигнований по ведомственной структуре расходов бюджета Клинцовского муниципального района на  2024 год и на плановый период 2025 и 2026 годов</t>
  </si>
  <si>
    <t>03 2 11 L3030</t>
  </si>
  <si>
    <t>03 4 11 82610</t>
  </si>
  <si>
    <t>Обеспечение функционирования модели персонифицированного финансирования дополнительного образования детей</t>
  </si>
  <si>
    <t>03 2 Е4 S4900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</si>
  <si>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</si>
  <si>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04 4 14 84260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</si>
  <si>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</si>
  <si>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05 4 17 А0820</t>
  </si>
  <si>
    <t>05 4 17 Д0820</t>
  </si>
  <si>
    <t>04 4 11 80040</t>
  </si>
  <si>
    <t>70 0 00 80010</t>
  </si>
  <si>
    <t>Обеспечение деятельности главы муниципального образования</t>
  </si>
  <si>
    <t>Поддержка малого и среднего предпринимательства</t>
  </si>
  <si>
    <t>01 4 14 83250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</si>
  <si>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</si>
  <si>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01 4 14 83710</t>
  </si>
  <si>
    <t>01 4 18 83280</t>
  </si>
  <si>
    <t>01 4 14 84330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</si>
  <si>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</si>
  <si>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</si>
  <si>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</si>
  <si>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Оповещение населения об опасностях, возникающих при ведении военных действий и возникновении чрезвычайных ситуаций</t>
  </si>
  <si>
    <t>05 4 14 81610</t>
  </si>
  <si>
    <t xml:space="preserve">Обеспечение сохранности автомобильных дорог местного значения и условий безопасного движения по ним </t>
  </si>
  <si>
    <t>05 4 11 81200</t>
  </si>
  <si>
    <t>Приобретение специализированной техники для предприятий жилищно-коммунального комплекса</t>
  </si>
  <si>
    <t>01 4 14 S3480</t>
  </si>
  <si>
    <t>03 2 11 S4840</t>
  </si>
  <si>
    <t>Предоставление бесплатного питания обучающимся в муниципальных общеобразовательных организациях из многодетных семей</t>
  </si>
  <si>
    <t>04 4 12 14210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</si>
  <si>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</si>
  <si>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03 4 00 14780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</si>
  <si>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</si>
  <si>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Совершенствование системы профилактики правонарушений и усиление борьбы с преступностью</t>
  </si>
  <si>
    <t>Организация временного трудоустройства несовершеннолетних граждан в возрасте от 14 до 18 лет</t>
  </si>
  <si>
    <t>03 4 11 82370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</si>
</sst>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\ _₽"/>
  </numFmts>
  <fonts count="3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00"/>
      <name val="Arial Cy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rgb="FF000000"/>
      <name val="Arial Cyr"/>
      <family val="2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99"/>
      </patternFill>
    </fill>
    <fill>
      <patternFill patternType="solid">
        <fgColor theme="0"/>
        <bgColor rgb="FFF5F5F5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1">
    <xf numFmtId="0" fontId="0" fillId="0" borderId="0">
      <alignment vertical="top" wrapText="1"/>
    </xf>
    <xf numFmtId="165" fontId="1" fillId="0" borderId="0">
      <alignment vertical="top" wrapText="1"/>
    </xf>
    <xf numFmtId="0" fontId="2" fillId="0" borderId="1">
      <alignment vertical="top" wrapText="1"/>
    </xf>
    <xf numFmtId="1" fontId="10" fillId="0" borderId="1">
      <alignment horizontal="center" vertical="top" shrinkToFit="1"/>
    </xf>
    <xf numFmtId="0" fontId="11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4" fillId="8" borderId="9" applyNumberFormat="0" applyAlignment="0" applyProtection="0"/>
    <xf numFmtId="0" fontId="15" fillId="21" borderId="10" applyNumberFormat="0" applyAlignment="0" applyProtection="0"/>
    <xf numFmtId="0" fontId="16" fillId="21" borderId="9" applyNumberFormat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22" borderId="15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11" fillId="24" borderId="16" applyNumberFormat="0" applyFont="0" applyAlignment="0" applyProtection="0"/>
    <xf numFmtId="0" fontId="26" fillId="0" borderId="17" applyNumberFormat="0" applyFill="0" applyAlignment="0" applyProtection="0"/>
    <xf numFmtId="0" fontId="27" fillId="0" borderId="0" applyNumberFormat="0" applyFill="0" applyBorder="0" applyAlignment="0" applyProtection="0"/>
    <xf numFmtId="164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28" fillId="5" borderId="0" applyNumberFormat="0" applyBorder="0" applyAlignment="0" applyProtection="0"/>
    <xf numFmtId="0" fontId="29" fillId="0" borderId="1">
      <alignment vertical="top" wrapText="1"/>
    </xf>
    <xf numFmtId="4" fontId="2" fillId="25" borderId="18">
      <alignment horizontal="right" vertical="top" shrinkToFit="1"/>
    </xf>
    <xf numFmtId="4" fontId="2" fillId="25" borderId="1">
      <alignment horizontal="right" vertical="top" shrinkToFit="1"/>
    </xf>
  </cellStyleXfs>
  <cellXfs count="112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5" fillId="0" borderId="5" xfId="0" applyNumberFormat="1" applyFont="1" applyFill="1" applyBorder="1" applyAlignment="1">
      <alignment horizontal="justify"/>
    </xf>
    <xf numFmtId="49" fontId="5" fillId="0" borderId="5" xfId="0" applyNumberFormat="1" applyFont="1" applyFill="1" applyBorder="1" applyAlignment="1">
      <alignment horizontal="justify" shrinkToFit="1"/>
    </xf>
    <xf numFmtId="0" fontId="5" fillId="0" borderId="5" xfId="0" applyFont="1" applyFill="1" applyBorder="1" applyAlignment="1">
      <alignment horizontal="justify" wrapText="1"/>
    </xf>
    <xf numFmtId="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4" fontId="7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justify" wrapText="1"/>
    </xf>
    <xf numFmtId="4" fontId="7" fillId="0" borderId="1" xfId="0" applyNumberFormat="1" applyFont="1" applyFill="1" applyBorder="1" applyAlignment="1">
      <alignment horizontal="justify" wrapText="1"/>
    </xf>
    <xf numFmtId="4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49" fontId="4" fillId="0" borderId="5" xfId="0" applyNumberFormat="1" applyFont="1" applyFill="1" applyBorder="1" applyAlignment="1">
      <alignment horizontal="justify"/>
    </xf>
    <xf numFmtId="4" fontId="4" fillId="0" borderId="5" xfId="0" applyNumberFormat="1" applyFont="1" applyFill="1" applyBorder="1" applyAlignment="1">
      <alignment horizontal="justify" shrinkToFit="1"/>
    </xf>
    <xf numFmtId="4" fontId="9" fillId="0" borderId="5" xfId="0" applyNumberFormat="1" applyFont="1" applyFill="1" applyBorder="1" applyAlignment="1">
      <alignment horizontal="justify"/>
    </xf>
    <xf numFmtId="4" fontId="4" fillId="0" borderId="5" xfId="0" applyNumberFormat="1" applyFont="1" applyFill="1" applyBorder="1" applyAlignment="1">
      <alignment horizontal="justify"/>
    </xf>
    <xf numFmtId="49" fontId="4" fillId="0" borderId="5" xfId="0" applyNumberFormat="1" applyFont="1" applyFill="1" applyBorder="1" applyAlignment="1">
      <alignment horizontal="justify" shrinkToFi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4" fontId="4" fillId="0" borderId="7" xfId="0" applyNumberFormat="1" applyFont="1" applyFill="1" applyBorder="1" applyAlignment="1">
      <alignment horizontal="justify" shrinkToFit="1"/>
    </xf>
    <xf numFmtId="4" fontId="1" fillId="0" borderId="0" xfId="0" applyNumberFormat="1" applyFont="1" applyFill="1" applyAlignment="1">
      <alignment vertical="top" wrapText="1"/>
    </xf>
    <xf numFmtId="4" fontId="1" fillId="0" borderId="1" xfId="0" applyNumberFormat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horizontal="justify" vertical="center"/>
    </xf>
    <xf numFmtId="4" fontId="5" fillId="2" borderId="5" xfId="0" applyNumberFormat="1" applyFont="1" applyFill="1" applyBorder="1" applyAlignment="1">
      <alignment horizontal="justify" shrinkToFit="1"/>
    </xf>
    <xf numFmtId="0" fontId="5" fillId="0" borderId="5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center" wrapText="1"/>
    </xf>
    <xf numFmtId="49" fontId="5" fillId="2" borderId="5" xfId="0" applyNumberFormat="1" applyFont="1" applyFill="1" applyBorder="1" applyAlignment="1">
      <alignment horizontal="justify" shrinkToFit="1"/>
    </xf>
    <xf numFmtId="49" fontId="5" fillId="2" borderId="5" xfId="0" applyNumberFormat="1" applyFont="1" applyFill="1" applyBorder="1" applyAlignment="1">
      <alignment horizontal="justify"/>
    </xf>
    <xf numFmtId="0" fontId="5" fillId="2" borderId="5" xfId="0" applyFont="1" applyFill="1" applyBorder="1" applyAlignment="1">
      <alignment horizontal="justify" vertical="center" wrapText="1"/>
    </xf>
    <xf numFmtId="4" fontId="9" fillId="0" borderId="5" xfId="0" applyNumberFormat="1" applyFont="1" applyFill="1" applyBorder="1" applyAlignment="1">
      <alignment horizontal="justify" shrinkToFit="1"/>
    </xf>
    <xf numFmtId="0" fontId="5" fillId="2" borderId="5" xfId="0" applyFont="1" applyFill="1" applyBorder="1" applyAlignment="1">
      <alignment horizontal="justify" wrapText="1"/>
    </xf>
    <xf numFmtId="4" fontId="5" fillId="2" borderId="5" xfId="0" applyNumberFormat="1" applyFont="1" applyFill="1" applyBorder="1" applyAlignment="1">
      <alignment horizontal="justify"/>
    </xf>
    <xf numFmtId="4" fontId="8" fillId="2" borderId="5" xfId="0" applyNumberFormat="1" applyFont="1" applyFill="1" applyBorder="1" applyAlignment="1">
      <alignment horizontal="justify"/>
    </xf>
    <xf numFmtId="4" fontId="5" fillId="2" borderId="7" xfId="0" applyNumberFormat="1" applyFont="1" applyFill="1" applyBorder="1" applyAlignment="1">
      <alignment horizontal="justify" shrinkToFit="1"/>
    </xf>
    <xf numFmtId="0" fontId="6" fillId="0" borderId="0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justify" vertical="center" wrapText="1"/>
    </xf>
    <xf numFmtId="49" fontId="5" fillId="0" borderId="5" xfId="0" applyNumberFormat="1" applyFont="1" applyFill="1" applyBorder="1" applyAlignment="1">
      <alignment horizontal="justify" vertical="center"/>
    </xf>
    <xf numFmtId="4" fontId="4" fillId="0" borderId="0" xfId="0" applyNumberFormat="1" applyFont="1" applyFill="1" applyBorder="1" applyAlignment="1">
      <alignment horizontal="justify" shrinkToFit="1"/>
    </xf>
    <xf numFmtId="4" fontId="9" fillId="0" borderId="0" xfId="0" applyNumberFormat="1" applyFont="1" applyFill="1" applyBorder="1" applyAlignment="1">
      <alignment horizontal="justify"/>
    </xf>
    <xf numFmtId="4" fontId="30" fillId="2" borderId="5" xfId="0" applyNumberFormat="1" applyFont="1" applyFill="1" applyBorder="1" applyAlignment="1">
      <alignment horizontal="justify" shrinkToFit="1"/>
    </xf>
    <xf numFmtId="4" fontId="30" fillId="2" borderId="0" xfId="0" applyNumberFormat="1" applyFont="1" applyFill="1" applyBorder="1" applyAlignment="1">
      <alignment horizontal="justify" shrinkToFit="1"/>
    </xf>
    <xf numFmtId="4" fontId="1" fillId="0" borderId="4" xfId="0" applyNumberFormat="1" applyFont="1" applyFill="1" applyBorder="1" applyAlignment="1">
      <alignment horizontal="justify" wrapText="1"/>
    </xf>
    <xf numFmtId="4" fontId="30" fillId="2" borderId="7" xfId="0" applyNumberFormat="1" applyFont="1" applyFill="1" applyBorder="1" applyAlignment="1">
      <alignment horizontal="justify" shrinkToFit="1"/>
    </xf>
    <xf numFmtId="4" fontId="7" fillId="0" borderId="8" xfId="0" applyNumberFormat="1" applyFont="1" applyFill="1" applyBorder="1" applyAlignment="1">
      <alignment horizontal="justify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1" xfId="2" applyNumberFormat="1" applyFont="1" applyProtection="1">
      <alignment vertical="top" wrapText="1"/>
    </xf>
    <xf numFmtId="49" fontId="5" fillId="0" borderId="7" xfId="0" applyNumberFormat="1" applyFont="1" applyFill="1" applyBorder="1" applyAlignment="1">
      <alignment horizontal="justify" shrinkToFit="1"/>
    </xf>
    <xf numFmtId="0" fontId="5" fillId="2" borderId="7" xfId="0" applyFont="1" applyFill="1" applyBorder="1" applyAlignment="1">
      <alignment horizontal="justify" wrapText="1"/>
    </xf>
    <xf numFmtId="4" fontId="1" fillId="0" borderId="5" xfId="0" applyNumberFormat="1" applyFont="1" applyFill="1" applyBorder="1" applyAlignment="1">
      <alignment horizontal="justify" wrapText="1"/>
    </xf>
    <xf numFmtId="0" fontId="5" fillId="0" borderId="7" xfId="0" applyFont="1" applyFill="1" applyBorder="1" applyAlignment="1">
      <alignment horizontal="justify" vertical="center" wrapText="1"/>
    </xf>
    <xf numFmtId="4" fontId="1" fillId="0" borderId="6" xfId="0" applyNumberFormat="1" applyFont="1" applyFill="1" applyBorder="1" applyAlignment="1">
      <alignment horizontal="justify" wrapText="1"/>
    </xf>
    <xf numFmtId="4" fontId="1" fillId="0" borderId="5" xfId="0" applyNumberFormat="1" applyFont="1" applyFill="1" applyBorder="1" applyAlignment="1">
      <alignment horizontal="left" wrapText="1"/>
    </xf>
    <xf numFmtId="49" fontId="5" fillId="0" borderId="5" xfId="0" applyNumberFormat="1" applyFont="1" applyFill="1" applyBorder="1" applyAlignment="1">
      <alignment horizontal="justify" vertical="center" wrapText="1"/>
    </xf>
    <xf numFmtId="4" fontId="1" fillId="0" borderId="27" xfId="0" applyNumberFormat="1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justify" vertical="center" wrapText="1"/>
    </xf>
    <xf numFmtId="4" fontId="5" fillId="0" borderId="5" xfId="0" applyNumberFormat="1" applyFont="1" applyFill="1" applyBorder="1" applyAlignment="1">
      <alignment horizontal="justify" shrinkToFit="1"/>
    </xf>
    <xf numFmtId="4" fontId="5" fillId="0" borderId="5" xfId="0" applyNumberFormat="1" applyFont="1" applyFill="1" applyBorder="1" applyAlignment="1">
      <alignment horizontal="justify"/>
    </xf>
    <xf numFmtId="4" fontId="30" fillId="0" borderId="5" xfId="0" applyNumberFormat="1" applyFont="1" applyFill="1" applyBorder="1" applyAlignment="1">
      <alignment horizontal="justify"/>
    </xf>
    <xf numFmtId="4" fontId="30" fillId="0" borderId="5" xfId="0" applyNumberFormat="1" applyFont="1" applyFill="1" applyBorder="1" applyAlignment="1">
      <alignment horizontal="justify" shrinkToFit="1"/>
    </xf>
    <xf numFmtId="4" fontId="30" fillId="0" borderId="0" xfId="0" applyNumberFormat="1" applyFont="1" applyFill="1" applyBorder="1" applyAlignment="1">
      <alignment horizontal="justify"/>
    </xf>
    <xf numFmtId="4" fontId="3" fillId="0" borderId="5" xfId="0" applyNumberFormat="1" applyFont="1" applyFill="1" applyBorder="1" applyAlignment="1">
      <alignment horizontal="left" wrapText="1"/>
    </xf>
    <xf numFmtId="4" fontId="5" fillId="0" borderId="5" xfId="0" applyNumberFormat="1" applyFont="1" applyFill="1" applyBorder="1" applyAlignment="1">
      <alignment horizontal="left"/>
    </xf>
    <xf numFmtId="4" fontId="4" fillId="0" borderId="5" xfId="0" applyNumberFormat="1" applyFont="1" applyFill="1" applyBorder="1" applyAlignment="1">
      <alignment horizontal="left" shrinkToFit="1"/>
    </xf>
    <xf numFmtId="4" fontId="4" fillId="0" borderId="5" xfId="0" applyNumberFormat="1" applyFont="1" applyFill="1" applyBorder="1" applyAlignment="1">
      <alignment horizontal="left"/>
    </xf>
    <xf numFmtId="0" fontId="5" fillId="0" borderId="28" xfId="0" applyFont="1" applyFill="1" applyBorder="1" applyAlignment="1">
      <alignment horizontal="justify" vertical="center"/>
    </xf>
    <xf numFmtId="0" fontId="6" fillId="0" borderId="19" xfId="0" applyFont="1" applyFill="1" applyBorder="1" applyAlignment="1">
      <alignment horizontal="left" wrapText="1"/>
    </xf>
    <xf numFmtId="4" fontId="1" fillId="26" borderId="5" xfId="0" applyNumberFormat="1" applyFont="1" applyFill="1" applyBorder="1" applyAlignment="1">
      <alignment horizontal="left" wrapText="1"/>
    </xf>
    <xf numFmtId="4" fontId="1" fillId="0" borderId="2" xfId="0" applyNumberFormat="1" applyFont="1" applyFill="1" applyBorder="1" applyAlignment="1">
      <alignment horizontal="justify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4" fontId="5" fillId="0" borderId="5" xfId="0" applyNumberFormat="1" applyFont="1" applyFill="1" applyBorder="1" applyAlignment="1">
      <alignment horizontal="left" shrinkToFit="1"/>
    </xf>
    <xf numFmtId="4" fontId="5" fillId="2" borderId="5" xfId="0" applyNumberFormat="1" applyFont="1" applyFill="1" applyBorder="1" applyAlignment="1">
      <alignment horizontal="left" shrinkToFit="1"/>
    </xf>
    <xf numFmtId="4" fontId="1" fillId="0" borderId="29" xfId="0" applyNumberFormat="1" applyFont="1" applyFill="1" applyBorder="1" applyAlignment="1">
      <alignment horizontal="justify" wrapText="1"/>
    </xf>
    <xf numFmtId="4" fontId="1" fillId="0" borderId="8" xfId="0" applyNumberFormat="1" applyFont="1" applyFill="1" applyBorder="1" applyAlignment="1">
      <alignment horizontal="justify" wrapText="1"/>
    </xf>
    <xf numFmtId="0" fontId="3" fillId="2" borderId="0" xfId="0" applyFont="1" applyFill="1" applyAlignment="1">
      <alignment vertical="top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4" fontId="4" fillId="0" borderId="30" xfId="0" applyNumberFormat="1" applyFont="1" applyFill="1" applyBorder="1" applyAlignment="1">
      <alignment horizontal="justify" shrinkToFit="1"/>
    </xf>
    <xf numFmtId="4" fontId="1" fillId="0" borderId="31" xfId="0" applyNumberFormat="1" applyFont="1" applyFill="1" applyBorder="1" applyAlignment="1">
      <alignment horizontal="justify" wrapText="1"/>
    </xf>
    <xf numFmtId="4" fontId="1" fillId="0" borderId="30" xfId="0" applyNumberFormat="1" applyFont="1" applyFill="1" applyBorder="1" applyAlignment="1">
      <alignment horizontal="justify" wrapText="1"/>
    </xf>
    <xf numFmtId="4" fontId="31" fillId="0" borderId="5" xfId="0" applyNumberFormat="1" applyFont="1" applyFill="1" applyBorder="1" applyAlignment="1">
      <alignment horizontal="left" wrapText="1"/>
    </xf>
    <xf numFmtId="4" fontId="1" fillId="2" borderId="1" xfId="50" applyNumberFormat="1" applyFont="1" applyFill="1" applyAlignment="1" applyProtection="1">
      <alignment horizontal="left" shrinkToFit="1"/>
    </xf>
    <xf numFmtId="167" fontId="3" fillId="0" borderId="5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horizontal="left" wrapText="1"/>
    </xf>
    <xf numFmtId="0" fontId="7" fillId="0" borderId="20" xfId="0" applyFont="1" applyFill="1" applyBorder="1" applyAlignment="1">
      <alignment horizontal="left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30" fillId="0" borderId="21" xfId="0" applyFont="1" applyFill="1" applyBorder="1" applyAlignment="1">
      <alignment horizontal="left" vertical="center" wrapText="1"/>
    </xf>
    <xf numFmtId="0" fontId="30" fillId="0" borderId="19" xfId="0" applyFont="1" applyFill="1" applyBorder="1" applyAlignment="1">
      <alignment horizontal="left" vertical="center" wrapText="1"/>
    </xf>
    <xf numFmtId="0" fontId="30" fillId="0" borderId="20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horizontal="left" wrapText="1"/>
    </xf>
    <xf numFmtId="0" fontId="6" fillId="0" borderId="25" xfId="0" applyFont="1" applyFill="1" applyBorder="1" applyAlignment="1">
      <alignment horizontal="left" wrapText="1"/>
    </xf>
    <xf numFmtId="0" fontId="6" fillId="0" borderId="26" xfId="0" applyFont="1" applyFill="1" applyBorder="1" applyAlignment="1">
      <alignment horizontal="left" wrapText="1"/>
    </xf>
    <xf numFmtId="0" fontId="7" fillId="0" borderId="22" xfId="0" applyFont="1" applyFill="1" applyBorder="1" applyAlignment="1">
      <alignment horizontal="left" wrapText="1"/>
    </xf>
    <xf numFmtId="0" fontId="7" fillId="0" borderId="18" xfId="0" applyFont="1" applyFill="1" applyBorder="1" applyAlignment="1">
      <alignment horizontal="left" wrapText="1"/>
    </xf>
    <xf numFmtId="0" fontId="7" fillId="0" borderId="23" xfId="0" applyFont="1" applyFill="1" applyBorder="1" applyAlignment="1">
      <alignment horizontal="left" wrapText="1"/>
    </xf>
  </cellXfs>
  <cellStyles count="5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1"/>
    <cellStyle name="xl28" xfId="49"/>
    <cellStyle name="xl32" xfId="2"/>
    <cellStyle name="xl33" xfId="48"/>
    <cellStyle name="xl34" xfId="3"/>
    <cellStyle name="xl36" xfId="50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4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Тысячи [0]_Лист1" xfId="45"/>
    <cellStyle name="Тысячи_Лист1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0"/>
  <sheetViews>
    <sheetView tabSelected="1" zoomScale="80" zoomScaleNormal="80" zoomScaleSheetLayoutView="85"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A28" sqref="A28:XFD30"/>
    </sheetView>
  </sheetViews>
  <sheetFormatPr defaultColWidth="9.33203125" defaultRowHeight="13.2" x14ac:dyDescent="0.25"/>
  <cols>
    <col min="1" max="1" width="33.44140625" style="1" customWidth="1"/>
    <col min="2" max="2" width="5.6640625" style="6" customWidth="1"/>
    <col min="3" max="3" width="6.109375" style="6" customWidth="1"/>
    <col min="4" max="4" width="6.33203125" style="6" customWidth="1"/>
    <col min="5" max="5" width="13.77734375" style="6" customWidth="1"/>
    <col min="6" max="6" width="5.109375" style="6" customWidth="1"/>
    <col min="7" max="7" width="17.6640625" style="6" customWidth="1"/>
    <col min="8" max="8" width="16.6640625" style="20" customWidth="1"/>
    <col min="9" max="9" width="18.109375" style="6" customWidth="1"/>
    <col min="10" max="10" width="15.44140625" style="6" customWidth="1"/>
    <col min="11" max="11" width="14.77734375" style="6" customWidth="1"/>
    <col min="12" max="12" width="18.6640625" style="6" customWidth="1"/>
    <col min="13" max="13" width="18.44140625" style="6" customWidth="1"/>
    <col min="14" max="14" width="15.109375" style="6" customWidth="1"/>
    <col min="15" max="15" width="18.44140625" style="6" customWidth="1"/>
    <col min="16" max="17" width="18.6640625" style="5" customWidth="1"/>
    <col min="18" max="16384" width="9.33203125" style="6"/>
  </cols>
  <sheetData>
    <row r="1" spans="1:17" x14ac:dyDescent="0.25">
      <c r="A1" s="1" t="s">
        <v>0</v>
      </c>
    </row>
    <row r="3" spans="1:17" ht="21.75" customHeight="1" x14ac:dyDescent="0.25">
      <c r="A3" s="91" t="s">
        <v>24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7" ht="13.5" customHeight="1" x14ac:dyDescent="0.25">
      <c r="A4" s="86" t="s">
        <v>169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</row>
    <row r="5" spans="1:17" ht="15" customHeight="1" x14ac:dyDescent="0.25">
      <c r="A5" s="87" t="s">
        <v>1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</row>
    <row r="6" spans="1:17" s="1" customFormat="1" ht="55.5" customHeight="1" x14ac:dyDescent="0.25">
      <c r="A6" s="45" t="s">
        <v>2</v>
      </c>
      <c r="B6" s="45" t="s">
        <v>3</v>
      </c>
      <c r="C6" s="45" t="s">
        <v>4</v>
      </c>
      <c r="D6" s="45" t="s">
        <v>5</v>
      </c>
      <c r="E6" s="45" t="s">
        <v>6</v>
      </c>
      <c r="F6" s="45" t="s">
        <v>7</v>
      </c>
      <c r="G6" s="45" t="s">
        <v>106</v>
      </c>
      <c r="H6" s="77" t="s">
        <v>107</v>
      </c>
      <c r="I6" s="45" t="s">
        <v>108</v>
      </c>
      <c r="J6" s="46" t="s">
        <v>144</v>
      </c>
      <c r="K6" s="46" t="s">
        <v>145</v>
      </c>
      <c r="L6" s="46" t="s">
        <v>146</v>
      </c>
      <c r="M6" s="46" t="s">
        <v>166</v>
      </c>
      <c r="N6" s="46" t="s">
        <v>167</v>
      </c>
      <c r="O6" s="46" t="s">
        <v>168</v>
      </c>
      <c r="P6" s="17"/>
      <c r="Q6" s="17"/>
    </row>
    <row r="7" spans="1:17" s="1" customFormat="1" ht="14.4" customHeight="1" x14ac:dyDescent="0.25">
      <c r="A7" s="45" t="s">
        <v>8</v>
      </c>
      <c r="B7" s="45" t="s">
        <v>9</v>
      </c>
      <c r="C7" s="45" t="s">
        <v>10</v>
      </c>
      <c r="D7" s="45" t="s">
        <v>11</v>
      </c>
      <c r="E7" s="45" t="s">
        <v>12</v>
      </c>
      <c r="F7" s="45" t="s">
        <v>13</v>
      </c>
      <c r="G7" s="45" t="s">
        <v>14</v>
      </c>
      <c r="H7" s="77" t="s">
        <v>15</v>
      </c>
      <c r="I7" s="45" t="s">
        <v>16</v>
      </c>
      <c r="J7" s="45" t="s">
        <v>17</v>
      </c>
      <c r="K7" s="45" t="s">
        <v>18</v>
      </c>
      <c r="L7" s="45" t="s">
        <v>19</v>
      </c>
      <c r="M7" s="45" t="s">
        <v>20</v>
      </c>
      <c r="N7" s="45" t="s">
        <v>21</v>
      </c>
      <c r="O7" s="45" t="s">
        <v>22</v>
      </c>
      <c r="P7" s="17"/>
      <c r="Q7" s="17"/>
    </row>
    <row r="8" spans="1:17" s="1" customFormat="1" ht="25.5" customHeight="1" x14ac:dyDescent="0.25">
      <c r="A8" s="70" t="s">
        <v>88</v>
      </c>
      <c r="B8" s="45"/>
      <c r="C8" s="45"/>
      <c r="D8" s="45"/>
      <c r="E8" s="45"/>
      <c r="F8" s="45"/>
      <c r="G8" s="45"/>
      <c r="H8" s="77"/>
      <c r="I8" s="45"/>
      <c r="J8" s="45"/>
      <c r="K8" s="45"/>
      <c r="L8" s="45"/>
      <c r="M8" s="45"/>
      <c r="N8" s="45"/>
      <c r="O8" s="45"/>
      <c r="P8" s="17"/>
      <c r="Q8" s="17"/>
    </row>
    <row r="9" spans="1:17" s="1" customFormat="1" ht="182.4" hidden="1" customHeight="1" x14ac:dyDescent="0.25">
      <c r="A9" s="71" t="s">
        <v>133</v>
      </c>
      <c r="B9" s="3" t="s">
        <v>38</v>
      </c>
      <c r="C9" s="3" t="s">
        <v>25</v>
      </c>
      <c r="D9" s="3" t="s">
        <v>39</v>
      </c>
      <c r="E9" s="3" t="s">
        <v>136</v>
      </c>
      <c r="F9" s="4" t="s">
        <v>40</v>
      </c>
      <c r="G9" s="62"/>
      <c r="H9" s="62"/>
      <c r="I9" s="62">
        <f>G9+H9</f>
        <v>0</v>
      </c>
      <c r="J9" s="84">
        <v>0</v>
      </c>
      <c r="K9" s="84">
        <v>0</v>
      </c>
      <c r="L9" s="84">
        <v>0</v>
      </c>
      <c r="M9" s="84">
        <v>0</v>
      </c>
      <c r="N9" s="84">
        <v>0</v>
      </c>
      <c r="O9" s="84">
        <v>0</v>
      </c>
      <c r="P9" s="17"/>
      <c r="Q9" s="17"/>
    </row>
    <row r="10" spans="1:17" s="1" customFormat="1" ht="181.95" hidden="1" customHeight="1" x14ac:dyDescent="0.25">
      <c r="A10" s="71" t="s">
        <v>133</v>
      </c>
      <c r="B10" s="3" t="s">
        <v>38</v>
      </c>
      <c r="C10" s="3" t="s">
        <v>25</v>
      </c>
      <c r="D10" s="3" t="s">
        <v>39</v>
      </c>
      <c r="E10" s="3" t="s">
        <v>136</v>
      </c>
      <c r="F10" s="4" t="s">
        <v>42</v>
      </c>
      <c r="G10" s="62"/>
      <c r="H10" s="62"/>
      <c r="I10" s="62">
        <f t="shared" ref="I10:I16" si="0">G10+H10</f>
        <v>0</v>
      </c>
      <c r="J10" s="84">
        <v>0</v>
      </c>
      <c r="K10" s="84">
        <v>0</v>
      </c>
      <c r="L10" s="84">
        <v>0</v>
      </c>
      <c r="M10" s="84">
        <v>0</v>
      </c>
      <c r="N10" s="84">
        <v>0</v>
      </c>
      <c r="O10" s="84">
        <v>0</v>
      </c>
      <c r="P10" s="17"/>
      <c r="Q10" s="17"/>
    </row>
    <row r="11" spans="1:17" s="1" customFormat="1" ht="163.95" hidden="1" customHeight="1" x14ac:dyDescent="0.25">
      <c r="A11" s="71" t="s">
        <v>134</v>
      </c>
      <c r="B11" s="3" t="s">
        <v>38</v>
      </c>
      <c r="C11" s="3" t="s">
        <v>25</v>
      </c>
      <c r="D11" s="3" t="s">
        <v>39</v>
      </c>
      <c r="E11" s="3" t="s">
        <v>137</v>
      </c>
      <c r="F11" s="4" t="s">
        <v>40</v>
      </c>
      <c r="G11" s="62"/>
      <c r="H11" s="62"/>
      <c r="I11" s="62">
        <f t="shared" si="0"/>
        <v>0</v>
      </c>
      <c r="J11" s="84">
        <v>0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17"/>
      <c r="Q11" s="17"/>
    </row>
    <row r="12" spans="1:17" s="1" customFormat="1" ht="157.19999999999999" hidden="1" customHeight="1" x14ac:dyDescent="0.25">
      <c r="A12" s="71" t="s">
        <v>134</v>
      </c>
      <c r="B12" s="3" t="s">
        <v>38</v>
      </c>
      <c r="C12" s="3" t="s">
        <v>25</v>
      </c>
      <c r="D12" s="3" t="s">
        <v>39</v>
      </c>
      <c r="E12" s="3" t="s">
        <v>137</v>
      </c>
      <c r="F12" s="4" t="s">
        <v>42</v>
      </c>
      <c r="G12" s="62"/>
      <c r="H12" s="62"/>
      <c r="I12" s="62">
        <f t="shared" si="0"/>
        <v>0</v>
      </c>
      <c r="J12" s="84">
        <v>0</v>
      </c>
      <c r="K12" s="84">
        <v>0</v>
      </c>
      <c r="L12" s="84">
        <v>0</v>
      </c>
      <c r="M12" s="84">
        <v>0</v>
      </c>
      <c r="N12" s="84">
        <v>0</v>
      </c>
      <c r="O12" s="84">
        <v>0</v>
      </c>
      <c r="P12" s="17"/>
      <c r="Q12" s="17"/>
    </row>
    <row r="13" spans="1:17" s="1" customFormat="1" ht="39" hidden="1" customHeight="1" x14ac:dyDescent="0.25">
      <c r="A13" s="71" t="s">
        <v>135</v>
      </c>
      <c r="B13" s="3" t="s">
        <v>38</v>
      </c>
      <c r="C13" s="3" t="s">
        <v>25</v>
      </c>
      <c r="D13" s="3" t="s">
        <v>39</v>
      </c>
      <c r="E13" s="3" t="s">
        <v>138</v>
      </c>
      <c r="F13" s="4" t="s">
        <v>40</v>
      </c>
      <c r="G13" s="62"/>
      <c r="H13" s="62"/>
      <c r="I13" s="62">
        <f t="shared" si="0"/>
        <v>0</v>
      </c>
      <c r="J13" s="84">
        <v>0</v>
      </c>
      <c r="K13" s="84">
        <v>0</v>
      </c>
      <c r="L13" s="84">
        <v>0</v>
      </c>
      <c r="M13" s="84">
        <v>0</v>
      </c>
      <c r="N13" s="84">
        <v>0</v>
      </c>
      <c r="O13" s="84">
        <v>0</v>
      </c>
      <c r="P13" s="17"/>
      <c r="Q13" s="17"/>
    </row>
    <row r="14" spans="1:17" s="1" customFormat="1" ht="40.200000000000003" hidden="1" customHeight="1" x14ac:dyDescent="0.25">
      <c r="A14" s="71" t="s">
        <v>135</v>
      </c>
      <c r="B14" s="3" t="s">
        <v>38</v>
      </c>
      <c r="C14" s="3" t="s">
        <v>25</v>
      </c>
      <c r="D14" s="3" t="s">
        <v>39</v>
      </c>
      <c r="E14" s="3" t="s">
        <v>138</v>
      </c>
      <c r="F14" s="4" t="s">
        <v>42</v>
      </c>
      <c r="G14" s="62"/>
      <c r="H14" s="62"/>
      <c r="I14" s="62">
        <f t="shared" si="0"/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  <c r="P14" s="17"/>
      <c r="Q14" s="17"/>
    </row>
    <row r="15" spans="1:17" s="1" customFormat="1" ht="43.95" hidden="1" customHeight="1" x14ac:dyDescent="0.25">
      <c r="A15" s="71" t="s">
        <v>51</v>
      </c>
      <c r="B15" s="3" t="s">
        <v>38</v>
      </c>
      <c r="C15" s="3" t="s">
        <v>25</v>
      </c>
      <c r="D15" s="3" t="s">
        <v>39</v>
      </c>
      <c r="E15" s="3" t="s">
        <v>139</v>
      </c>
      <c r="F15" s="4" t="s">
        <v>40</v>
      </c>
      <c r="G15" s="62"/>
      <c r="H15" s="62"/>
      <c r="I15" s="62">
        <f t="shared" si="0"/>
        <v>0</v>
      </c>
      <c r="J15" s="84">
        <v>0</v>
      </c>
      <c r="K15" s="84">
        <v>0</v>
      </c>
      <c r="L15" s="84">
        <v>0</v>
      </c>
      <c r="M15" s="84">
        <v>0</v>
      </c>
      <c r="N15" s="84">
        <v>0</v>
      </c>
      <c r="O15" s="84">
        <v>0</v>
      </c>
      <c r="P15" s="17"/>
      <c r="Q15" s="17"/>
    </row>
    <row r="16" spans="1:17" s="1" customFormat="1" ht="49.2" hidden="1" customHeight="1" x14ac:dyDescent="0.25">
      <c r="A16" s="71" t="s">
        <v>51</v>
      </c>
      <c r="B16" s="3" t="s">
        <v>38</v>
      </c>
      <c r="C16" s="3" t="s">
        <v>25</v>
      </c>
      <c r="D16" s="3" t="s">
        <v>39</v>
      </c>
      <c r="E16" s="3" t="s">
        <v>139</v>
      </c>
      <c r="F16" s="4" t="s">
        <v>42</v>
      </c>
      <c r="G16" s="62"/>
      <c r="H16" s="62"/>
      <c r="I16" s="62">
        <f t="shared" si="0"/>
        <v>0</v>
      </c>
      <c r="J16" s="84">
        <v>0</v>
      </c>
      <c r="K16" s="84">
        <v>0</v>
      </c>
      <c r="L16" s="84">
        <v>0</v>
      </c>
      <c r="M16" s="84">
        <v>0</v>
      </c>
      <c r="N16" s="84">
        <v>0</v>
      </c>
      <c r="O16" s="84">
        <v>0</v>
      </c>
      <c r="P16" s="17"/>
      <c r="Q16" s="17"/>
    </row>
    <row r="17" spans="1:17" s="1" customFormat="1" ht="63.75" hidden="1" customHeight="1" x14ac:dyDescent="0.25">
      <c r="A17" s="22" t="s">
        <v>104</v>
      </c>
      <c r="B17" s="3" t="s">
        <v>38</v>
      </c>
      <c r="C17" s="3" t="s">
        <v>25</v>
      </c>
      <c r="D17" s="3" t="s">
        <v>39</v>
      </c>
      <c r="E17" s="3" t="s">
        <v>155</v>
      </c>
      <c r="F17" s="4" t="s">
        <v>40</v>
      </c>
      <c r="G17" s="72"/>
      <c r="H17" s="72"/>
      <c r="I17" s="58">
        <f>G17+H17</f>
        <v>0</v>
      </c>
      <c r="J17" s="13">
        <v>0</v>
      </c>
      <c r="K17" s="13">
        <v>0</v>
      </c>
      <c r="L17" s="15">
        <v>0</v>
      </c>
      <c r="M17" s="13">
        <v>0</v>
      </c>
      <c r="N17" s="13">
        <v>0</v>
      </c>
      <c r="O17" s="15">
        <v>0</v>
      </c>
      <c r="P17" s="17"/>
      <c r="Q17" s="17"/>
    </row>
    <row r="18" spans="1:17" s="1" customFormat="1" ht="52.5" hidden="1" customHeight="1" x14ac:dyDescent="0.25">
      <c r="A18" s="22" t="s">
        <v>41</v>
      </c>
      <c r="B18" s="3" t="s">
        <v>38</v>
      </c>
      <c r="C18" s="3" t="s">
        <v>25</v>
      </c>
      <c r="D18" s="3" t="s">
        <v>39</v>
      </c>
      <c r="E18" s="3" t="s">
        <v>128</v>
      </c>
      <c r="F18" s="4" t="s">
        <v>40</v>
      </c>
      <c r="G18" s="72"/>
      <c r="H18" s="72"/>
      <c r="I18" s="58">
        <f t="shared" ref="I18:I57" si="1">G18+H18</f>
        <v>0</v>
      </c>
      <c r="J18" s="13">
        <v>0</v>
      </c>
      <c r="K18" s="13">
        <v>0</v>
      </c>
      <c r="L18" s="15">
        <v>0</v>
      </c>
      <c r="M18" s="13">
        <v>0</v>
      </c>
      <c r="N18" s="13">
        <v>0</v>
      </c>
      <c r="O18" s="15">
        <v>0</v>
      </c>
      <c r="P18" s="17"/>
      <c r="Q18" s="17"/>
    </row>
    <row r="19" spans="1:17" s="1" customFormat="1" ht="59.25" customHeight="1" x14ac:dyDescent="0.25">
      <c r="A19" s="22" t="s">
        <v>41</v>
      </c>
      <c r="B19" s="3" t="s">
        <v>38</v>
      </c>
      <c r="C19" s="3" t="s">
        <v>25</v>
      </c>
      <c r="D19" s="3" t="s">
        <v>39</v>
      </c>
      <c r="E19" s="3" t="s">
        <v>128</v>
      </c>
      <c r="F19" s="4" t="s">
        <v>42</v>
      </c>
      <c r="G19" s="73">
        <v>2435798.36</v>
      </c>
      <c r="H19" s="72">
        <v>401500</v>
      </c>
      <c r="I19" s="58">
        <f t="shared" si="1"/>
        <v>2837298.36</v>
      </c>
      <c r="J19" s="13">
        <v>0</v>
      </c>
      <c r="K19" s="13">
        <v>0</v>
      </c>
      <c r="L19" s="15">
        <v>0</v>
      </c>
      <c r="M19" s="13">
        <v>0</v>
      </c>
      <c r="N19" s="13">
        <v>0</v>
      </c>
      <c r="O19" s="15">
        <v>0</v>
      </c>
      <c r="P19" s="17"/>
      <c r="Q19" s="17"/>
    </row>
    <row r="20" spans="1:17" s="1" customFormat="1" ht="59.25" hidden="1" customHeight="1" x14ac:dyDescent="0.25">
      <c r="A20" s="22" t="s">
        <v>100</v>
      </c>
      <c r="B20" s="3" t="s">
        <v>38</v>
      </c>
      <c r="C20" s="3" t="s">
        <v>25</v>
      </c>
      <c r="D20" s="3" t="s">
        <v>39</v>
      </c>
      <c r="E20" s="3" t="s">
        <v>101</v>
      </c>
      <c r="F20" s="4">
        <v>120</v>
      </c>
      <c r="G20" s="73">
        <v>0</v>
      </c>
      <c r="H20" s="72"/>
      <c r="I20" s="58">
        <f t="shared" si="1"/>
        <v>0</v>
      </c>
      <c r="J20" s="13">
        <v>0</v>
      </c>
      <c r="K20" s="13">
        <v>0</v>
      </c>
      <c r="L20" s="15">
        <v>0</v>
      </c>
      <c r="M20" s="13">
        <v>0</v>
      </c>
      <c r="N20" s="13">
        <v>0</v>
      </c>
      <c r="O20" s="15">
        <v>0</v>
      </c>
      <c r="P20" s="17"/>
      <c r="Q20" s="17"/>
    </row>
    <row r="21" spans="1:17" s="1" customFormat="1" ht="54" hidden="1" customHeight="1" x14ac:dyDescent="0.25">
      <c r="A21" s="56" t="s">
        <v>156</v>
      </c>
      <c r="B21" s="3" t="s">
        <v>38</v>
      </c>
      <c r="C21" s="3" t="s">
        <v>25</v>
      </c>
      <c r="D21" s="3" t="s">
        <v>20</v>
      </c>
      <c r="E21" s="3" t="s">
        <v>157</v>
      </c>
      <c r="F21" s="4">
        <v>240</v>
      </c>
      <c r="G21" s="73">
        <v>50000</v>
      </c>
      <c r="H21" s="72"/>
      <c r="I21" s="58">
        <f t="shared" si="1"/>
        <v>50000</v>
      </c>
      <c r="J21" s="13">
        <v>0</v>
      </c>
      <c r="K21" s="13">
        <v>0</v>
      </c>
      <c r="L21" s="15">
        <v>0</v>
      </c>
      <c r="M21" s="13">
        <v>0</v>
      </c>
      <c r="N21" s="13">
        <v>0</v>
      </c>
      <c r="O21" s="15">
        <v>0</v>
      </c>
      <c r="P21" s="17"/>
      <c r="Q21" s="17"/>
    </row>
    <row r="22" spans="1:17" s="1" customFormat="1" ht="45" hidden="1" customHeight="1" x14ac:dyDescent="0.25">
      <c r="A22" s="37" t="s">
        <v>111</v>
      </c>
      <c r="B22" s="3" t="s">
        <v>38</v>
      </c>
      <c r="C22" s="3" t="s">
        <v>25</v>
      </c>
      <c r="D22" s="3" t="s">
        <v>20</v>
      </c>
      <c r="E22" s="3" t="s">
        <v>110</v>
      </c>
      <c r="F22" s="3" t="s">
        <v>42</v>
      </c>
      <c r="G22" s="73"/>
      <c r="H22" s="72"/>
      <c r="I22" s="58">
        <f t="shared" si="1"/>
        <v>0</v>
      </c>
      <c r="J22" s="13">
        <v>0</v>
      </c>
      <c r="K22" s="13">
        <v>0</v>
      </c>
      <c r="L22" s="15">
        <v>0</v>
      </c>
      <c r="M22" s="13">
        <v>0</v>
      </c>
      <c r="N22" s="13">
        <v>0</v>
      </c>
      <c r="O22" s="15">
        <v>0</v>
      </c>
      <c r="P22" s="17"/>
      <c r="Q22" s="17"/>
    </row>
    <row r="23" spans="1:17" s="1" customFormat="1" ht="66.599999999999994" hidden="1" customHeight="1" x14ac:dyDescent="0.25">
      <c r="A23" s="37" t="s">
        <v>158</v>
      </c>
      <c r="B23" s="3" t="s">
        <v>38</v>
      </c>
      <c r="C23" s="3" t="s">
        <v>45</v>
      </c>
      <c r="D23" s="3" t="s">
        <v>46</v>
      </c>
      <c r="E23" s="3" t="s">
        <v>159</v>
      </c>
      <c r="F23" s="4">
        <v>240</v>
      </c>
      <c r="G23" s="73"/>
      <c r="H23" s="72"/>
      <c r="I23" s="58">
        <f t="shared" si="1"/>
        <v>0</v>
      </c>
      <c r="J23" s="13">
        <v>0</v>
      </c>
      <c r="K23" s="13">
        <v>0</v>
      </c>
      <c r="L23" s="14">
        <v>0</v>
      </c>
      <c r="M23" s="13">
        <v>0</v>
      </c>
      <c r="N23" s="13">
        <v>0</v>
      </c>
      <c r="O23" s="14">
        <v>0</v>
      </c>
      <c r="P23" s="17"/>
      <c r="Q23" s="17"/>
    </row>
    <row r="24" spans="1:17" s="1" customFormat="1" ht="75.75" hidden="1" customHeight="1" x14ac:dyDescent="0.25">
      <c r="A24" s="37" t="s">
        <v>132</v>
      </c>
      <c r="B24" s="3" t="s">
        <v>38</v>
      </c>
      <c r="C24" s="3" t="s">
        <v>45</v>
      </c>
      <c r="D24" s="3" t="s">
        <v>17</v>
      </c>
      <c r="E24" s="3" t="s">
        <v>152</v>
      </c>
      <c r="F24" s="4">
        <v>240</v>
      </c>
      <c r="G24" s="24"/>
      <c r="H24" s="57"/>
      <c r="I24" s="58">
        <f t="shared" si="1"/>
        <v>0</v>
      </c>
      <c r="J24" s="13">
        <v>0</v>
      </c>
      <c r="K24" s="13">
        <v>0</v>
      </c>
      <c r="L24" s="15">
        <v>0</v>
      </c>
      <c r="M24" s="13">
        <v>0</v>
      </c>
      <c r="N24" s="13">
        <v>0</v>
      </c>
      <c r="O24" s="15">
        <v>0</v>
      </c>
      <c r="P24" s="17"/>
      <c r="Q24" s="17"/>
    </row>
    <row r="25" spans="1:17" s="1" customFormat="1" ht="172.5" hidden="1" customHeight="1" x14ac:dyDescent="0.25">
      <c r="A25" s="22" t="s">
        <v>123</v>
      </c>
      <c r="B25" s="3" t="s">
        <v>38</v>
      </c>
      <c r="C25" s="3" t="s">
        <v>39</v>
      </c>
      <c r="D25" s="3" t="s">
        <v>43</v>
      </c>
      <c r="E25" s="3" t="s">
        <v>118</v>
      </c>
      <c r="F25" s="3" t="s">
        <v>42</v>
      </c>
      <c r="G25" s="32"/>
      <c r="H25" s="57"/>
      <c r="I25" s="58">
        <f t="shared" si="1"/>
        <v>0</v>
      </c>
      <c r="J25" s="13">
        <v>0</v>
      </c>
      <c r="K25" s="13">
        <v>0</v>
      </c>
      <c r="L25" s="15">
        <v>0</v>
      </c>
      <c r="M25" s="13">
        <v>0</v>
      </c>
      <c r="N25" s="13">
        <v>0</v>
      </c>
      <c r="O25" s="15">
        <v>0</v>
      </c>
      <c r="P25" s="17"/>
      <c r="Q25" s="17"/>
    </row>
    <row r="26" spans="1:17" s="1" customFormat="1" ht="57" hidden="1" customHeight="1" x14ac:dyDescent="0.25">
      <c r="A26" s="22" t="s">
        <v>53</v>
      </c>
      <c r="B26" s="3" t="s">
        <v>38</v>
      </c>
      <c r="C26" s="3" t="s">
        <v>39</v>
      </c>
      <c r="D26" s="3" t="s">
        <v>33</v>
      </c>
      <c r="E26" s="3" t="s">
        <v>109</v>
      </c>
      <c r="F26" s="4">
        <v>240</v>
      </c>
      <c r="G26" s="24"/>
      <c r="H26" s="57"/>
      <c r="I26" s="58">
        <f t="shared" si="1"/>
        <v>0</v>
      </c>
      <c r="J26" s="13">
        <v>0</v>
      </c>
      <c r="K26" s="13">
        <v>0</v>
      </c>
      <c r="L26" s="15">
        <v>0</v>
      </c>
      <c r="M26" s="13">
        <v>0</v>
      </c>
      <c r="N26" s="13">
        <v>0</v>
      </c>
      <c r="O26" s="15">
        <v>0</v>
      </c>
      <c r="P26" s="17"/>
      <c r="Q26" s="17"/>
    </row>
    <row r="27" spans="1:17" s="1" customFormat="1" ht="60" hidden="1" customHeight="1" x14ac:dyDescent="0.25">
      <c r="A27" s="22" t="s">
        <v>53</v>
      </c>
      <c r="B27" s="3" t="s">
        <v>38</v>
      </c>
      <c r="C27" s="3" t="s">
        <v>39</v>
      </c>
      <c r="D27" s="3" t="s">
        <v>33</v>
      </c>
      <c r="E27" s="3" t="s">
        <v>109</v>
      </c>
      <c r="F27" s="3" t="s">
        <v>102</v>
      </c>
      <c r="G27" s="83">
        <v>3262000</v>
      </c>
      <c r="H27" s="53"/>
      <c r="I27" s="58">
        <f t="shared" si="1"/>
        <v>3262000</v>
      </c>
      <c r="J27" s="13">
        <v>0</v>
      </c>
      <c r="K27" s="13">
        <v>0</v>
      </c>
      <c r="L27" s="15">
        <v>0</v>
      </c>
      <c r="M27" s="13">
        <v>0</v>
      </c>
      <c r="N27" s="13">
        <v>0</v>
      </c>
      <c r="O27" s="15">
        <v>0</v>
      </c>
      <c r="P27" s="17"/>
      <c r="Q27" s="17"/>
    </row>
    <row r="28" spans="1:17" s="1" customFormat="1" ht="54.75" hidden="1" customHeight="1" x14ac:dyDescent="0.25">
      <c r="A28" s="26" t="s">
        <v>49</v>
      </c>
      <c r="B28" s="3" t="s">
        <v>38</v>
      </c>
      <c r="C28" s="3" t="s">
        <v>39</v>
      </c>
      <c r="D28" s="3" t="s">
        <v>46</v>
      </c>
      <c r="E28" s="3" t="s">
        <v>119</v>
      </c>
      <c r="F28" s="31">
        <v>240</v>
      </c>
      <c r="G28" s="24"/>
      <c r="H28" s="57"/>
      <c r="I28" s="58">
        <f t="shared" si="1"/>
        <v>0</v>
      </c>
      <c r="J28" s="57">
        <v>0</v>
      </c>
      <c r="K28" s="57">
        <v>0</v>
      </c>
      <c r="L28" s="58">
        <v>0</v>
      </c>
      <c r="M28" s="57">
        <v>0</v>
      </c>
      <c r="N28" s="57">
        <v>0</v>
      </c>
      <c r="O28" s="58">
        <v>0</v>
      </c>
      <c r="P28" s="17"/>
      <c r="Q28" s="17"/>
    </row>
    <row r="29" spans="1:17" s="1" customFormat="1" ht="45.75" hidden="1" customHeight="1" x14ac:dyDescent="0.25">
      <c r="A29" s="26" t="s">
        <v>116</v>
      </c>
      <c r="B29" s="3" t="s">
        <v>38</v>
      </c>
      <c r="C29" s="3" t="s">
        <v>39</v>
      </c>
      <c r="D29" s="3" t="s">
        <v>46</v>
      </c>
      <c r="E29" s="3" t="s">
        <v>59</v>
      </c>
      <c r="F29" s="31">
        <v>850</v>
      </c>
      <c r="G29" s="32"/>
      <c r="H29" s="57"/>
      <c r="I29" s="58">
        <f t="shared" si="1"/>
        <v>0</v>
      </c>
      <c r="J29" s="57">
        <v>0</v>
      </c>
      <c r="K29" s="57">
        <v>0</v>
      </c>
      <c r="L29" s="58">
        <v>0</v>
      </c>
      <c r="M29" s="57">
        <v>0</v>
      </c>
      <c r="N29" s="57">
        <v>0</v>
      </c>
      <c r="O29" s="58">
        <v>0</v>
      </c>
      <c r="P29" s="17"/>
      <c r="Q29" s="17"/>
    </row>
    <row r="30" spans="1:17" s="1" customFormat="1" ht="256.2" hidden="1" customHeight="1" x14ac:dyDescent="0.25">
      <c r="A30" s="26" t="s">
        <v>105</v>
      </c>
      <c r="B30" s="3" t="s">
        <v>38</v>
      </c>
      <c r="C30" s="3" t="s">
        <v>39</v>
      </c>
      <c r="D30" s="3" t="s">
        <v>46</v>
      </c>
      <c r="E30" s="3" t="s">
        <v>113</v>
      </c>
      <c r="F30" s="31">
        <v>540</v>
      </c>
      <c r="G30" s="24"/>
      <c r="H30" s="57"/>
      <c r="I30" s="58">
        <f t="shared" si="1"/>
        <v>0</v>
      </c>
      <c r="J30" s="24">
        <v>0</v>
      </c>
      <c r="K30" s="57">
        <v>0</v>
      </c>
      <c r="L30" s="58">
        <v>0</v>
      </c>
      <c r="M30" s="24">
        <v>0</v>
      </c>
      <c r="N30" s="57">
        <v>0</v>
      </c>
      <c r="O30" s="58">
        <v>0</v>
      </c>
      <c r="P30" s="17"/>
      <c r="Q30" s="17"/>
    </row>
    <row r="31" spans="1:17" s="1" customFormat="1" ht="51" hidden="1" customHeight="1" x14ac:dyDescent="0.25">
      <c r="A31" s="26" t="s">
        <v>50</v>
      </c>
      <c r="B31" s="3" t="s">
        <v>38</v>
      </c>
      <c r="C31" s="3" t="s">
        <v>39</v>
      </c>
      <c r="D31" s="3" t="s">
        <v>46</v>
      </c>
      <c r="E31" s="3" t="s">
        <v>120</v>
      </c>
      <c r="F31" s="31">
        <v>240</v>
      </c>
      <c r="G31" s="24"/>
      <c r="H31" s="57"/>
      <c r="I31" s="58">
        <f t="shared" si="1"/>
        <v>0</v>
      </c>
      <c r="J31" s="57">
        <v>0</v>
      </c>
      <c r="K31" s="57">
        <v>0</v>
      </c>
      <c r="L31" s="58">
        <v>0</v>
      </c>
      <c r="M31" s="57">
        <v>0</v>
      </c>
      <c r="N31" s="57">
        <v>0</v>
      </c>
      <c r="O31" s="58">
        <v>0</v>
      </c>
      <c r="P31" s="17"/>
      <c r="Q31" s="17"/>
    </row>
    <row r="32" spans="1:17" s="1" customFormat="1" ht="52.5" hidden="1" customHeight="1" x14ac:dyDescent="0.25">
      <c r="A32" s="26" t="s">
        <v>50</v>
      </c>
      <c r="B32" s="3" t="s">
        <v>38</v>
      </c>
      <c r="C32" s="3" t="s">
        <v>39</v>
      </c>
      <c r="D32" s="3" t="s">
        <v>46</v>
      </c>
      <c r="E32" s="3" t="s">
        <v>120</v>
      </c>
      <c r="F32" s="31">
        <v>540</v>
      </c>
      <c r="G32" s="24"/>
      <c r="H32" s="24"/>
      <c r="I32" s="58">
        <f t="shared" si="1"/>
        <v>0</v>
      </c>
      <c r="J32" s="13">
        <v>0</v>
      </c>
      <c r="K32" s="13">
        <v>0</v>
      </c>
      <c r="L32" s="15">
        <v>0</v>
      </c>
      <c r="M32" s="13">
        <v>0</v>
      </c>
      <c r="N32" s="13">
        <v>0</v>
      </c>
      <c r="O32" s="15">
        <v>0</v>
      </c>
      <c r="P32" s="17"/>
      <c r="Q32" s="17"/>
    </row>
    <row r="33" spans="1:17" s="1" customFormat="1" ht="30" hidden="1" customHeight="1" x14ac:dyDescent="0.25">
      <c r="A33" s="47" t="s">
        <v>182</v>
      </c>
      <c r="B33" s="3" t="s">
        <v>38</v>
      </c>
      <c r="C33" s="3" t="s">
        <v>39</v>
      </c>
      <c r="D33" s="3" t="s">
        <v>19</v>
      </c>
      <c r="E33" s="3" t="s">
        <v>183</v>
      </c>
      <c r="F33" s="31">
        <v>240</v>
      </c>
      <c r="G33" s="24"/>
      <c r="H33" s="57"/>
      <c r="I33" s="58">
        <f t="shared" ref="I33:I34" si="2">G33+H33</f>
        <v>0</v>
      </c>
      <c r="J33" s="13">
        <v>0</v>
      </c>
      <c r="K33" s="13">
        <v>0</v>
      </c>
      <c r="L33" s="15">
        <v>0</v>
      </c>
      <c r="M33" s="13">
        <v>0</v>
      </c>
      <c r="N33" s="13">
        <v>0</v>
      </c>
      <c r="O33" s="15">
        <v>0</v>
      </c>
      <c r="P33" s="17"/>
      <c r="Q33" s="17"/>
    </row>
    <row r="34" spans="1:17" s="1" customFormat="1" ht="70.95" hidden="1" customHeight="1" x14ac:dyDescent="0.25">
      <c r="A34" s="47" t="s">
        <v>124</v>
      </c>
      <c r="B34" s="3" t="s">
        <v>38</v>
      </c>
      <c r="C34" s="3" t="s">
        <v>43</v>
      </c>
      <c r="D34" s="3" t="s">
        <v>25</v>
      </c>
      <c r="E34" s="3" t="s">
        <v>117</v>
      </c>
      <c r="F34" s="3" t="s">
        <v>42</v>
      </c>
      <c r="G34" s="24"/>
      <c r="H34" s="57"/>
      <c r="I34" s="58">
        <f t="shared" si="2"/>
        <v>0</v>
      </c>
      <c r="J34" s="13">
        <v>0</v>
      </c>
      <c r="K34" s="13">
        <v>0</v>
      </c>
      <c r="L34" s="15">
        <v>0</v>
      </c>
      <c r="M34" s="13">
        <v>0</v>
      </c>
      <c r="N34" s="13">
        <v>0</v>
      </c>
      <c r="O34" s="15">
        <v>0</v>
      </c>
      <c r="P34" s="17"/>
      <c r="Q34" s="17"/>
    </row>
    <row r="35" spans="1:17" s="1" customFormat="1" ht="30.6" hidden="1" customHeight="1" x14ac:dyDescent="0.25">
      <c r="A35" s="47" t="s">
        <v>98</v>
      </c>
      <c r="B35" s="3" t="s">
        <v>38</v>
      </c>
      <c r="C35" s="3" t="s">
        <v>43</v>
      </c>
      <c r="D35" s="3" t="s">
        <v>25</v>
      </c>
      <c r="E35" s="3" t="s">
        <v>114</v>
      </c>
      <c r="F35" s="3" t="s">
        <v>42</v>
      </c>
      <c r="G35" s="24"/>
      <c r="H35" s="57"/>
      <c r="I35" s="58">
        <f t="shared" si="1"/>
        <v>0</v>
      </c>
      <c r="J35" s="13">
        <v>0</v>
      </c>
      <c r="K35" s="13">
        <v>0</v>
      </c>
      <c r="L35" s="15">
        <v>0</v>
      </c>
      <c r="M35" s="13">
        <v>0</v>
      </c>
      <c r="N35" s="13">
        <v>0</v>
      </c>
      <c r="O35" s="15">
        <v>0</v>
      </c>
      <c r="P35" s="17"/>
      <c r="Q35" s="17"/>
    </row>
    <row r="36" spans="1:17" s="1" customFormat="1" ht="42" hidden="1" customHeight="1" x14ac:dyDescent="0.25">
      <c r="A36" s="22" t="s">
        <v>116</v>
      </c>
      <c r="B36" s="3" t="s">
        <v>38</v>
      </c>
      <c r="C36" s="2" t="s">
        <v>43</v>
      </c>
      <c r="D36" s="2" t="s">
        <v>25</v>
      </c>
      <c r="E36" s="3" t="s">
        <v>59</v>
      </c>
      <c r="F36" s="3" t="s">
        <v>60</v>
      </c>
      <c r="G36" s="24"/>
      <c r="H36" s="57"/>
      <c r="I36" s="58">
        <f t="shared" si="1"/>
        <v>0</v>
      </c>
      <c r="J36" s="13">
        <v>0</v>
      </c>
      <c r="K36" s="13">
        <v>0</v>
      </c>
      <c r="L36" s="15">
        <v>0</v>
      </c>
      <c r="M36" s="13">
        <v>0</v>
      </c>
      <c r="N36" s="13">
        <v>0</v>
      </c>
      <c r="O36" s="15">
        <v>0</v>
      </c>
      <c r="P36" s="17"/>
      <c r="Q36" s="17"/>
    </row>
    <row r="37" spans="1:17" s="1" customFormat="1" ht="34.950000000000003" hidden="1" customHeight="1" x14ac:dyDescent="0.25">
      <c r="A37" s="22" t="s">
        <v>52</v>
      </c>
      <c r="B37" s="3" t="s">
        <v>38</v>
      </c>
      <c r="C37" s="2" t="s">
        <v>43</v>
      </c>
      <c r="D37" s="2" t="s">
        <v>29</v>
      </c>
      <c r="E37" s="3" t="s">
        <v>125</v>
      </c>
      <c r="F37" s="3" t="s">
        <v>42</v>
      </c>
      <c r="G37" s="24"/>
      <c r="H37" s="13"/>
      <c r="I37" s="15">
        <f t="shared" ref="I37" si="3">G37+H37</f>
        <v>0</v>
      </c>
      <c r="J37" s="13">
        <v>0</v>
      </c>
      <c r="K37" s="13">
        <v>0</v>
      </c>
      <c r="L37" s="15">
        <v>0</v>
      </c>
      <c r="M37" s="13">
        <v>0</v>
      </c>
      <c r="N37" s="13">
        <v>0</v>
      </c>
      <c r="O37" s="15">
        <v>0</v>
      </c>
      <c r="P37" s="17"/>
      <c r="Q37" s="17"/>
    </row>
    <row r="38" spans="1:17" s="1" customFormat="1" ht="42.75" hidden="1" customHeight="1" x14ac:dyDescent="0.25">
      <c r="A38" s="22" t="s">
        <v>52</v>
      </c>
      <c r="B38" s="3" t="s">
        <v>38</v>
      </c>
      <c r="C38" s="2" t="s">
        <v>43</v>
      </c>
      <c r="D38" s="2" t="s">
        <v>29</v>
      </c>
      <c r="E38" s="3" t="s">
        <v>125</v>
      </c>
      <c r="F38" s="3" t="s">
        <v>58</v>
      </c>
      <c r="G38" s="32"/>
      <c r="H38" s="57"/>
      <c r="I38" s="58">
        <f t="shared" si="1"/>
        <v>0</v>
      </c>
      <c r="J38" s="13">
        <v>0</v>
      </c>
      <c r="K38" s="13">
        <v>0</v>
      </c>
      <c r="L38" s="15">
        <v>0</v>
      </c>
      <c r="M38" s="13">
        <v>0</v>
      </c>
      <c r="N38" s="13">
        <v>0</v>
      </c>
      <c r="O38" s="15">
        <v>0</v>
      </c>
      <c r="P38" s="17"/>
      <c r="Q38" s="17"/>
    </row>
    <row r="39" spans="1:17" s="1" customFormat="1" ht="109.2" hidden="1" customHeight="1" x14ac:dyDescent="0.25">
      <c r="A39" s="26" t="s">
        <v>184</v>
      </c>
      <c r="B39" s="3" t="s">
        <v>38</v>
      </c>
      <c r="C39" s="3" t="s">
        <v>43</v>
      </c>
      <c r="D39" s="3" t="s">
        <v>29</v>
      </c>
      <c r="E39" s="3" t="s">
        <v>185</v>
      </c>
      <c r="F39" s="4">
        <v>540</v>
      </c>
      <c r="G39" s="24"/>
      <c r="H39" s="57"/>
      <c r="I39" s="58">
        <f t="shared" si="1"/>
        <v>0</v>
      </c>
      <c r="J39" s="13">
        <v>0</v>
      </c>
      <c r="K39" s="13">
        <v>0</v>
      </c>
      <c r="L39" s="15">
        <v>0</v>
      </c>
      <c r="M39" s="13">
        <v>0</v>
      </c>
      <c r="N39" s="13">
        <v>0</v>
      </c>
      <c r="O39" s="15">
        <v>0</v>
      </c>
      <c r="P39" s="17"/>
      <c r="Q39" s="17"/>
    </row>
    <row r="40" spans="1:17" s="1" customFormat="1" ht="94.95" hidden="1" customHeight="1" x14ac:dyDescent="0.25">
      <c r="A40" s="26" t="s">
        <v>188</v>
      </c>
      <c r="B40" s="3" t="s">
        <v>38</v>
      </c>
      <c r="C40" s="3" t="s">
        <v>43</v>
      </c>
      <c r="D40" s="3" t="s">
        <v>45</v>
      </c>
      <c r="E40" s="3" t="s">
        <v>187</v>
      </c>
      <c r="F40" s="4">
        <v>240</v>
      </c>
      <c r="G40" s="24"/>
      <c r="H40" s="57"/>
      <c r="I40" s="58">
        <f t="shared" si="1"/>
        <v>0</v>
      </c>
      <c r="J40" s="13">
        <v>0</v>
      </c>
      <c r="K40" s="13">
        <v>0</v>
      </c>
      <c r="L40" s="15">
        <v>0</v>
      </c>
      <c r="M40" s="13">
        <v>0</v>
      </c>
      <c r="N40" s="13">
        <v>0</v>
      </c>
      <c r="O40" s="15">
        <v>0</v>
      </c>
      <c r="P40" s="17"/>
      <c r="Q40" s="17"/>
    </row>
    <row r="41" spans="1:17" s="1" customFormat="1" ht="51" hidden="1" customHeight="1" x14ac:dyDescent="0.25">
      <c r="A41" s="85" t="s">
        <v>195</v>
      </c>
      <c r="B41" s="3" t="s">
        <v>38</v>
      </c>
      <c r="C41" s="3" t="s">
        <v>43</v>
      </c>
      <c r="D41" s="3" t="s">
        <v>43</v>
      </c>
      <c r="E41" s="3" t="s">
        <v>196</v>
      </c>
      <c r="F41" s="4">
        <v>240</v>
      </c>
      <c r="G41" s="24"/>
      <c r="H41" s="57"/>
      <c r="I41" s="58">
        <f t="shared" si="1"/>
        <v>0</v>
      </c>
      <c r="J41" s="13"/>
      <c r="K41" s="13"/>
      <c r="L41" s="15"/>
      <c r="M41" s="13"/>
      <c r="N41" s="13"/>
      <c r="O41" s="15"/>
      <c r="P41" s="17"/>
      <c r="Q41" s="17"/>
    </row>
    <row r="42" spans="1:17" s="1" customFormat="1" ht="31.2" hidden="1" customHeight="1" x14ac:dyDescent="0.25">
      <c r="A42" s="22" t="s">
        <v>160</v>
      </c>
      <c r="B42" s="3" t="s">
        <v>38</v>
      </c>
      <c r="C42" s="3" t="s">
        <v>61</v>
      </c>
      <c r="D42" s="3" t="s">
        <v>43</v>
      </c>
      <c r="E42" s="3" t="s">
        <v>186</v>
      </c>
      <c r="F42" s="3">
        <v>240</v>
      </c>
      <c r="G42" s="24"/>
      <c r="H42" s="57"/>
      <c r="I42" s="58">
        <f t="shared" si="1"/>
        <v>0</v>
      </c>
      <c r="J42" s="13">
        <v>0</v>
      </c>
      <c r="K42" s="13">
        <v>0</v>
      </c>
      <c r="L42" s="15">
        <v>0</v>
      </c>
      <c r="M42" s="13">
        <v>0</v>
      </c>
      <c r="N42" s="13">
        <v>0</v>
      </c>
      <c r="O42" s="15">
        <v>0</v>
      </c>
      <c r="P42" s="17"/>
      <c r="Q42" s="17"/>
    </row>
    <row r="43" spans="1:17" s="1" customFormat="1" ht="56.4" hidden="1" customHeight="1" x14ac:dyDescent="0.25">
      <c r="A43" s="22" t="s">
        <v>53</v>
      </c>
      <c r="B43" s="3" t="s">
        <v>38</v>
      </c>
      <c r="C43" s="3" t="s">
        <v>33</v>
      </c>
      <c r="D43" s="3" t="s">
        <v>39</v>
      </c>
      <c r="E43" s="3" t="s">
        <v>109</v>
      </c>
      <c r="F43" s="3" t="s">
        <v>102</v>
      </c>
      <c r="G43" s="24"/>
      <c r="H43" s="82"/>
      <c r="I43" s="58">
        <f t="shared" si="1"/>
        <v>0</v>
      </c>
      <c r="J43" s="13">
        <v>0</v>
      </c>
      <c r="K43" s="13">
        <v>0</v>
      </c>
      <c r="L43" s="15">
        <v>0</v>
      </c>
      <c r="M43" s="13">
        <v>0</v>
      </c>
      <c r="N43" s="13">
        <v>0</v>
      </c>
      <c r="O43" s="15">
        <v>0</v>
      </c>
      <c r="P43" s="17"/>
      <c r="Q43" s="17"/>
    </row>
    <row r="44" spans="1:17" s="1" customFormat="1" ht="48.75" hidden="1" customHeight="1" x14ac:dyDescent="0.25">
      <c r="A44" s="22" t="s">
        <v>54</v>
      </c>
      <c r="B44" s="3" t="s">
        <v>38</v>
      </c>
      <c r="C44" s="3" t="s">
        <v>17</v>
      </c>
      <c r="D44" s="3" t="s">
        <v>25</v>
      </c>
      <c r="E44" s="3" t="s">
        <v>121</v>
      </c>
      <c r="F44" s="3" t="s">
        <v>56</v>
      </c>
      <c r="G44" s="24"/>
      <c r="H44" s="57"/>
      <c r="I44" s="58">
        <f t="shared" si="1"/>
        <v>0</v>
      </c>
      <c r="J44" s="13">
        <v>0</v>
      </c>
      <c r="K44" s="13">
        <v>0</v>
      </c>
      <c r="L44" s="15">
        <v>0</v>
      </c>
      <c r="M44" s="13">
        <v>0</v>
      </c>
      <c r="N44" s="13">
        <v>0</v>
      </c>
      <c r="O44" s="15">
        <v>0</v>
      </c>
      <c r="P44" s="17"/>
      <c r="Q44" s="17"/>
    </row>
    <row r="45" spans="1:17" s="1" customFormat="1" ht="42.75" hidden="1" customHeight="1" x14ac:dyDescent="0.25">
      <c r="A45" s="54" t="s">
        <v>54</v>
      </c>
      <c r="B45" s="3" t="s">
        <v>38</v>
      </c>
      <c r="C45" s="3" t="s">
        <v>17</v>
      </c>
      <c r="D45" s="3" t="s">
        <v>25</v>
      </c>
      <c r="E45" s="3" t="s">
        <v>121</v>
      </c>
      <c r="F45" s="3" t="s">
        <v>55</v>
      </c>
      <c r="G45" s="33"/>
      <c r="H45" s="57"/>
      <c r="I45" s="58">
        <f t="shared" si="1"/>
        <v>0</v>
      </c>
      <c r="J45" s="13">
        <v>0</v>
      </c>
      <c r="K45" s="13">
        <v>0</v>
      </c>
      <c r="L45" s="15">
        <v>0</v>
      </c>
      <c r="M45" s="13">
        <v>0</v>
      </c>
      <c r="N45" s="13">
        <v>0</v>
      </c>
      <c r="O45" s="15">
        <v>0</v>
      </c>
      <c r="P45" s="17"/>
      <c r="Q45" s="17"/>
    </row>
    <row r="46" spans="1:17" s="1" customFormat="1" ht="27.6" hidden="1" customHeight="1" x14ac:dyDescent="0.25">
      <c r="A46" s="54" t="s">
        <v>154</v>
      </c>
      <c r="B46" s="3" t="s">
        <v>38</v>
      </c>
      <c r="C46" s="3" t="s">
        <v>17</v>
      </c>
      <c r="D46" s="3" t="s">
        <v>45</v>
      </c>
      <c r="E46" s="3" t="s">
        <v>68</v>
      </c>
      <c r="F46" s="4">
        <v>320</v>
      </c>
      <c r="G46" s="24"/>
      <c r="H46" s="57"/>
      <c r="I46" s="58">
        <f t="shared" ref="I46" si="4">G46+H46</f>
        <v>0</v>
      </c>
      <c r="J46" s="13">
        <v>0</v>
      </c>
      <c r="K46" s="13">
        <v>0</v>
      </c>
      <c r="L46" s="15">
        <v>0</v>
      </c>
      <c r="M46" s="13">
        <v>0</v>
      </c>
      <c r="N46" s="13">
        <v>0</v>
      </c>
      <c r="O46" s="15">
        <v>0</v>
      </c>
      <c r="P46" s="17"/>
      <c r="Q46" s="17"/>
    </row>
    <row r="47" spans="1:17" s="1" customFormat="1" ht="121.95" hidden="1" customHeight="1" x14ac:dyDescent="0.25">
      <c r="A47" s="22" t="s">
        <v>153</v>
      </c>
      <c r="B47" s="3" t="s">
        <v>38</v>
      </c>
      <c r="C47" s="3" t="s">
        <v>17</v>
      </c>
      <c r="D47" s="3" t="s">
        <v>39</v>
      </c>
      <c r="E47" s="3" t="s">
        <v>59</v>
      </c>
      <c r="F47" s="3" t="s">
        <v>60</v>
      </c>
      <c r="G47" s="34"/>
      <c r="H47" s="57"/>
      <c r="I47" s="58">
        <f t="shared" si="1"/>
        <v>0</v>
      </c>
      <c r="J47" s="13">
        <v>0</v>
      </c>
      <c r="K47" s="13">
        <v>0</v>
      </c>
      <c r="L47" s="15">
        <v>0</v>
      </c>
      <c r="M47" s="13">
        <v>0</v>
      </c>
      <c r="N47" s="13">
        <v>0</v>
      </c>
      <c r="O47" s="15">
        <v>0</v>
      </c>
      <c r="P47" s="17"/>
      <c r="Q47" s="17"/>
    </row>
    <row r="48" spans="1:17" s="1" customFormat="1" ht="107.25" hidden="1" customHeight="1" x14ac:dyDescent="0.25">
      <c r="A48" s="54" t="s">
        <v>64</v>
      </c>
      <c r="B48" s="3" t="s">
        <v>38</v>
      </c>
      <c r="C48" s="3" t="s">
        <v>17</v>
      </c>
      <c r="D48" s="3" t="s">
        <v>61</v>
      </c>
      <c r="E48" s="3" t="s">
        <v>44</v>
      </c>
      <c r="F48" s="4" t="s">
        <v>40</v>
      </c>
      <c r="G48" s="24"/>
      <c r="H48" s="57"/>
      <c r="I48" s="59">
        <f t="shared" si="1"/>
        <v>0</v>
      </c>
      <c r="J48" s="13"/>
      <c r="K48" s="13"/>
      <c r="L48" s="14"/>
      <c r="M48" s="13"/>
      <c r="N48" s="13"/>
      <c r="O48" s="14"/>
      <c r="P48" s="17"/>
      <c r="Q48" s="17"/>
    </row>
    <row r="49" spans="1:17" s="1" customFormat="1" ht="107.25" hidden="1" customHeight="1" x14ac:dyDescent="0.25">
      <c r="A49" s="22" t="s">
        <v>89</v>
      </c>
      <c r="B49" s="3" t="s">
        <v>38</v>
      </c>
      <c r="C49" s="3" t="s">
        <v>17</v>
      </c>
      <c r="D49" s="3" t="s">
        <v>61</v>
      </c>
      <c r="E49" s="3" t="s">
        <v>44</v>
      </c>
      <c r="F49" s="4">
        <v>240</v>
      </c>
      <c r="G49" s="24"/>
      <c r="H49" s="57"/>
      <c r="I49" s="59">
        <f t="shared" si="1"/>
        <v>0</v>
      </c>
      <c r="J49" s="13"/>
      <c r="K49" s="13"/>
      <c r="L49" s="14"/>
      <c r="M49" s="13"/>
      <c r="N49" s="13"/>
      <c r="O49" s="14"/>
      <c r="P49" s="17"/>
      <c r="Q49" s="17"/>
    </row>
    <row r="50" spans="1:17" s="1" customFormat="1" ht="49.5" hidden="1" customHeight="1" x14ac:dyDescent="0.25">
      <c r="A50" s="22" t="s">
        <v>62</v>
      </c>
      <c r="B50" s="3" t="s">
        <v>38</v>
      </c>
      <c r="C50" s="3" t="s">
        <v>17</v>
      </c>
      <c r="D50" s="3" t="s">
        <v>61</v>
      </c>
      <c r="E50" s="3" t="s">
        <v>63</v>
      </c>
      <c r="F50" s="3" t="s">
        <v>56</v>
      </c>
      <c r="G50" s="24"/>
      <c r="H50" s="57"/>
      <c r="I50" s="59">
        <f t="shared" si="1"/>
        <v>0</v>
      </c>
      <c r="J50" s="13"/>
      <c r="K50" s="13"/>
      <c r="L50" s="14"/>
      <c r="M50" s="13"/>
      <c r="N50" s="13"/>
      <c r="O50" s="14"/>
      <c r="P50" s="17"/>
      <c r="Q50" s="17"/>
    </row>
    <row r="51" spans="1:17" s="1" customFormat="1" ht="111" hidden="1" customHeight="1" x14ac:dyDescent="0.25">
      <c r="A51" s="22" t="s">
        <v>90</v>
      </c>
      <c r="B51" s="3" t="s">
        <v>38</v>
      </c>
      <c r="C51" s="3" t="s">
        <v>17</v>
      </c>
      <c r="D51" s="3" t="s">
        <v>61</v>
      </c>
      <c r="E51" s="3" t="s">
        <v>65</v>
      </c>
      <c r="F51" s="4" t="s">
        <v>40</v>
      </c>
      <c r="G51" s="24"/>
      <c r="H51" s="57"/>
      <c r="I51" s="59">
        <f t="shared" si="1"/>
        <v>0</v>
      </c>
      <c r="J51" s="13"/>
      <c r="K51" s="13"/>
      <c r="L51" s="14"/>
      <c r="M51" s="13"/>
      <c r="N51" s="13"/>
      <c r="O51" s="14"/>
      <c r="P51" s="17"/>
      <c r="Q51" s="17"/>
    </row>
    <row r="52" spans="1:17" s="1" customFormat="1" ht="111" hidden="1" customHeight="1" x14ac:dyDescent="0.25">
      <c r="A52" s="22" t="s">
        <v>90</v>
      </c>
      <c r="B52" s="3" t="s">
        <v>38</v>
      </c>
      <c r="C52" s="3" t="s">
        <v>17</v>
      </c>
      <c r="D52" s="3" t="s">
        <v>61</v>
      </c>
      <c r="E52" s="3" t="s">
        <v>65</v>
      </c>
      <c r="F52" s="4">
        <v>240</v>
      </c>
      <c r="G52" s="24"/>
      <c r="H52" s="57"/>
      <c r="I52" s="59">
        <f t="shared" si="1"/>
        <v>0</v>
      </c>
      <c r="J52" s="13"/>
      <c r="K52" s="13"/>
      <c r="L52" s="14"/>
      <c r="M52" s="13"/>
      <c r="N52" s="13"/>
      <c r="O52" s="14"/>
      <c r="P52" s="17"/>
      <c r="Q52" s="17"/>
    </row>
    <row r="53" spans="1:17" s="1" customFormat="1" ht="47.25" hidden="1" customHeight="1" x14ac:dyDescent="0.25">
      <c r="A53" s="22"/>
      <c r="B53" s="27"/>
      <c r="C53" s="28"/>
      <c r="D53" s="28"/>
      <c r="E53" s="27"/>
      <c r="F53" s="27"/>
      <c r="G53" s="24"/>
      <c r="H53" s="57"/>
      <c r="I53" s="59">
        <f t="shared" si="1"/>
        <v>0</v>
      </c>
      <c r="J53" s="13"/>
      <c r="K53" s="13"/>
      <c r="L53" s="14"/>
      <c r="M53" s="13"/>
      <c r="N53" s="13"/>
      <c r="O53" s="14"/>
      <c r="P53" s="17"/>
      <c r="Q53" s="17"/>
    </row>
    <row r="54" spans="1:17" s="1" customFormat="1" ht="47.25" hidden="1" customHeight="1" x14ac:dyDescent="0.25">
      <c r="A54" s="22"/>
      <c r="B54" s="27"/>
      <c r="C54" s="28"/>
      <c r="D54" s="28"/>
      <c r="E54" s="27"/>
      <c r="F54" s="27"/>
      <c r="G54" s="24"/>
      <c r="H54" s="57"/>
      <c r="I54" s="59"/>
      <c r="J54" s="13"/>
      <c r="K54" s="13"/>
      <c r="L54" s="14"/>
      <c r="M54" s="13"/>
      <c r="N54" s="13"/>
      <c r="O54" s="14"/>
      <c r="P54" s="17"/>
      <c r="Q54" s="17"/>
    </row>
    <row r="55" spans="1:17" s="1" customFormat="1" ht="47.25" hidden="1" customHeight="1" x14ac:dyDescent="0.25">
      <c r="A55" s="22"/>
      <c r="B55" s="27"/>
      <c r="C55" s="28"/>
      <c r="D55" s="28"/>
      <c r="E55" s="27"/>
      <c r="F55" s="27"/>
      <c r="G55" s="24"/>
      <c r="H55" s="57"/>
      <c r="I55" s="59"/>
      <c r="J55" s="13"/>
      <c r="K55" s="13"/>
      <c r="L55" s="14"/>
      <c r="M55" s="13"/>
      <c r="N55" s="13"/>
      <c r="O55" s="14"/>
      <c r="P55" s="17"/>
      <c r="Q55" s="17"/>
    </row>
    <row r="56" spans="1:17" s="1" customFormat="1" ht="47.25" hidden="1" customHeight="1" x14ac:dyDescent="0.25">
      <c r="A56" s="22"/>
      <c r="B56" s="27"/>
      <c r="C56" s="28"/>
      <c r="D56" s="28"/>
      <c r="E56" s="27"/>
      <c r="F56" s="27"/>
      <c r="G56" s="24"/>
      <c r="H56" s="57"/>
      <c r="I56" s="59"/>
      <c r="J56" s="13"/>
      <c r="K56" s="13"/>
      <c r="L56" s="14"/>
      <c r="M56" s="13"/>
      <c r="N56" s="13"/>
      <c r="O56" s="14"/>
      <c r="P56" s="17"/>
      <c r="Q56" s="17"/>
    </row>
    <row r="57" spans="1:17" s="1" customFormat="1" ht="22.95" hidden="1" customHeight="1" x14ac:dyDescent="0.25">
      <c r="A57" s="25" t="s">
        <v>100</v>
      </c>
      <c r="B57" s="3" t="s">
        <v>38</v>
      </c>
      <c r="C57" s="3" t="s">
        <v>25</v>
      </c>
      <c r="D57" s="3" t="s">
        <v>39</v>
      </c>
      <c r="E57" s="3" t="s">
        <v>101</v>
      </c>
      <c r="F57" s="4">
        <v>120</v>
      </c>
      <c r="G57" s="24">
        <v>0</v>
      </c>
      <c r="H57" s="57"/>
      <c r="I57" s="58">
        <f t="shared" si="1"/>
        <v>0</v>
      </c>
      <c r="J57" s="13"/>
      <c r="K57" s="13"/>
      <c r="L57" s="14"/>
      <c r="M57" s="13">
        <v>0</v>
      </c>
      <c r="N57" s="13">
        <v>0</v>
      </c>
      <c r="O57" s="14">
        <f>M57+N57</f>
        <v>0</v>
      </c>
      <c r="P57" s="17"/>
      <c r="Q57" s="17"/>
    </row>
    <row r="58" spans="1:17" s="1" customFormat="1" ht="27.75" customHeight="1" x14ac:dyDescent="0.25">
      <c r="A58" s="95" t="s">
        <v>35</v>
      </c>
      <c r="B58" s="96"/>
      <c r="C58" s="96"/>
      <c r="D58" s="96"/>
      <c r="E58" s="96"/>
      <c r="F58" s="97"/>
      <c r="G58" s="60">
        <f>SUM(G9:G57)</f>
        <v>5747798.3599999994</v>
      </c>
      <c r="H58" s="60">
        <f t="shared" ref="H58:I58" si="5">SUM(H9:H57)</f>
        <v>401500</v>
      </c>
      <c r="I58" s="60">
        <f t="shared" si="5"/>
        <v>6149298.3599999994</v>
      </c>
      <c r="J58" s="60">
        <f t="shared" ref="J58:O58" si="6">SUM(J17:J57)</f>
        <v>0</v>
      </c>
      <c r="K58" s="60">
        <f t="shared" si="6"/>
        <v>0</v>
      </c>
      <c r="L58" s="60">
        <f t="shared" si="6"/>
        <v>0</v>
      </c>
      <c r="M58" s="60">
        <f t="shared" si="6"/>
        <v>0</v>
      </c>
      <c r="N58" s="60">
        <f t="shared" si="6"/>
        <v>0</v>
      </c>
      <c r="O58" s="60">
        <f t="shared" si="6"/>
        <v>0</v>
      </c>
      <c r="P58" s="17"/>
      <c r="Q58" s="17"/>
    </row>
    <row r="59" spans="1:17" s="1" customFormat="1" ht="36" customHeight="1" x14ac:dyDescent="0.25">
      <c r="A59" s="35" t="s">
        <v>66</v>
      </c>
      <c r="B59" s="35"/>
      <c r="C59" s="35"/>
      <c r="D59" s="35"/>
      <c r="E59" s="35"/>
      <c r="F59" s="35"/>
      <c r="G59" s="30"/>
      <c r="H59" s="60"/>
      <c r="I59" s="60"/>
      <c r="J59" s="30"/>
      <c r="K59" s="30"/>
      <c r="L59" s="30"/>
      <c r="M59" s="30"/>
      <c r="N59" s="30"/>
      <c r="O59" s="30"/>
      <c r="P59" s="17"/>
      <c r="Q59" s="17"/>
    </row>
    <row r="60" spans="1:17" s="1" customFormat="1" ht="49.5" hidden="1" customHeight="1" x14ac:dyDescent="0.25">
      <c r="A60" s="22" t="s">
        <v>41</v>
      </c>
      <c r="B60" s="3" t="s">
        <v>67</v>
      </c>
      <c r="C60" s="3" t="s">
        <v>25</v>
      </c>
      <c r="D60" s="3" t="s">
        <v>61</v>
      </c>
      <c r="E60" s="2" t="s">
        <v>140</v>
      </c>
      <c r="F60" s="3" t="s">
        <v>40</v>
      </c>
      <c r="G60" s="32"/>
      <c r="H60" s="57"/>
      <c r="I60" s="58"/>
      <c r="J60" s="30">
        <v>0</v>
      </c>
      <c r="K60" s="30">
        <v>0</v>
      </c>
      <c r="L60" s="14">
        <v>0</v>
      </c>
      <c r="M60" s="30">
        <v>0</v>
      </c>
      <c r="N60" s="30">
        <v>0</v>
      </c>
      <c r="O60" s="14">
        <v>0</v>
      </c>
      <c r="P60" s="17"/>
      <c r="Q60" s="17"/>
    </row>
    <row r="61" spans="1:17" s="1" customFormat="1" ht="59.25" hidden="1" customHeight="1" x14ac:dyDescent="0.25">
      <c r="A61" s="22" t="s">
        <v>41</v>
      </c>
      <c r="B61" s="3" t="s">
        <v>67</v>
      </c>
      <c r="C61" s="3" t="s">
        <v>25</v>
      </c>
      <c r="D61" s="3" t="s">
        <v>61</v>
      </c>
      <c r="E61" s="2" t="s">
        <v>140</v>
      </c>
      <c r="F61" s="4">
        <v>240</v>
      </c>
      <c r="G61" s="24"/>
      <c r="H61" s="57"/>
      <c r="I61" s="58">
        <f t="shared" ref="I61" si="7">G61+H61</f>
        <v>0</v>
      </c>
      <c r="J61" s="13"/>
      <c r="K61" s="13">
        <v>0</v>
      </c>
      <c r="L61" s="15">
        <f>J61+K61</f>
        <v>0</v>
      </c>
      <c r="M61" s="13">
        <v>0</v>
      </c>
      <c r="N61" s="13">
        <v>0</v>
      </c>
      <c r="O61" s="15">
        <v>0</v>
      </c>
      <c r="P61" s="17"/>
      <c r="Q61" s="17"/>
    </row>
    <row r="62" spans="1:17" s="1" customFormat="1" ht="44.4" hidden="1" customHeight="1" x14ac:dyDescent="0.25">
      <c r="A62" s="56" t="s">
        <v>100</v>
      </c>
      <c r="B62" s="3" t="s">
        <v>67</v>
      </c>
      <c r="C62" s="2" t="s">
        <v>25</v>
      </c>
      <c r="D62" s="3" t="s">
        <v>61</v>
      </c>
      <c r="E62" s="3" t="s">
        <v>101</v>
      </c>
      <c r="F62" s="4">
        <v>120</v>
      </c>
      <c r="G62" s="33">
        <v>0</v>
      </c>
      <c r="H62" s="57"/>
      <c r="I62" s="58">
        <f>G62+H62</f>
        <v>0</v>
      </c>
      <c r="J62" s="13">
        <v>0</v>
      </c>
      <c r="K62" s="13">
        <v>0</v>
      </c>
      <c r="L62" s="15">
        <v>0</v>
      </c>
      <c r="M62" s="13">
        <v>0</v>
      </c>
      <c r="N62" s="13">
        <v>0</v>
      </c>
      <c r="O62" s="15">
        <v>0</v>
      </c>
      <c r="P62" s="17"/>
      <c r="Q62" s="17"/>
    </row>
    <row r="63" spans="1:17" s="1" customFormat="1" ht="33" hidden="1" customHeight="1" x14ac:dyDescent="0.25">
      <c r="A63" s="36" t="s">
        <v>103</v>
      </c>
      <c r="B63" s="3" t="s">
        <v>67</v>
      </c>
      <c r="C63" s="2" t="s">
        <v>25</v>
      </c>
      <c r="D63" s="3" t="s">
        <v>18</v>
      </c>
      <c r="E63" s="2" t="s">
        <v>68</v>
      </c>
      <c r="F63" s="4">
        <v>870</v>
      </c>
      <c r="G63" s="24"/>
      <c r="H63" s="57"/>
      <c r="I63" s="58">
        <f>G63+H63</f>
        <v>0</v>
      </c>
      <c r="J63" s="30"/>
      <c r="K63" s="30"/>
      <c r="L63" s="14"/>
      <c r="M63" s="30"/>
      <c r="N63" s="30"/>
      <c r="O63" s="14"/>
      <c r="P63" s="17"/>
      <c r="Q63" s="17"/>
    </row>
    <row r="64" spans="1:17" s="1" customFormat="1" ht="42.75" customHeight="1" x14ac:dyDescent="0.25">
      <c r="A64" s="36" t="s">
        <v>164</v>
      </c>
      <c r="B64" s="3" t="s">
        <v>67</v>
      </c>
      <c r="C64" s="3" t="s">
        <v>21</v>
      </c>
      <c r="D64" s="3" t="s">
        <v>29</v>
      </c>
      <c r="E64" s="2" t="s">
        <v>165</v>
      </c>
      <c r="F64" s="4">
        <v>540</v>
      </c>
      <c r="G64" s="24">
        <v>8000000</v>
      </c>
      <c r="H64" s="57">
        <v>1200000</v>
      </c>
      <c r="I64" s="58">
        <f>G64+H64</f>
        <v>9200000</v>
      </c>
      <c r="J64" s="30"/>
      <c r="K64" s="30"/>
      <c r="L64" s="14"/>
      <c r="M64" s="30"/>
      <c r="N64" s="30"/>
      <c r="O64" s="14"/>
      <c r="P64" s="17"/>
      <c r="Q64" s="17"/>
    </row>
    <row r="65" spans="1:17" s="1" customFormat="1" ht="75.75" hidden="1" customHeight="1" x14ac:dyDescent="0.25">
      <c r="A65" s="36"/>
      <c r="B65" s="3"/>
      <c r="C65" s="3"/>
      <c r="D65" s="3"/>
      <c r="E65" s="2"/>
      <c r="F65" s="4"/>
      <c r="G65" s="24"/>
      <c r="H65" s="57"/>
      <c r="I65" s="59"/>
      <c r="J65" s="30"/>
      <c r="K65" s="30"/>
      <c r="L65" s="14"/>
      <c r="M65" s="30"/>
      <c r="N65" s="30"/>
      <c r="O65" s="14"/>
      <c r="P65" s="17"/>
      <c r="Q65" s="17"/>
    </row>
    <row r="66" spans="1:17" s="1" customFormat="1" ht="45.75" hidden="1" customHeight="1" x14ac:dyDescent="0.25">
      <c r="A66" s="22"/>
      <c r="B66" s="3"/>
      <c r="C66" s="3"/>
      <c r="D66" s="3"/>
      <c r="E66" s="3"/>
      <c r="F66" s="4"/>
      <c r="G66" s="24"/>
      <c r="H66" s="57"/>
      <c r="I66" s="59"/>
      <c r="J66" s="30"/>
      <c r="K66" s="30"/>
      <c r="L66" s="14"/>
      <c r="M66" s="30"/>
      <c r="N66" s="30"/>
      <c r="O66" s="14"/>
      <c r="P66" s="17"/>
      <c r="Q66" s="17"/>
    </row>
    <row r="67" spans="1:17" s="1" customFormat="1" ht="57.75" hidden="1" customHeight="1" x14ac:dyDescent="0.25">
      <c r="A67" s="22"/>
      <c r="B67" s="3"/>
      <c r="C67" s="3"/>
      <c r="D67" s="3"/>
      <c r="E67" s="3"/>
      <c r="F67" s="4"/>
      <c r="G67" s="24"/>
      <c r="H67" s="57"/>
      <c r="I67" s="59"/>
      <c r="J67" s="30"/>
      <c r="K67" s="30"/>
      <c r="L67" s="14"/>
      <c r="M67" s="30"/>
      <c r="N67" s="30"/>
      <c r="O67" s="14"/>
      <c r="P67" s="17"/>
      <c r="Q67" s="17"/>
    </row>
    <row r="68" spans="1:17" s="1" customFormat="1" ht="36" hidden="1" customHeight="1" x14ac:dyDescent="0.25">
      <c r="A68" s="36"/>
      <c r="B68" s="3"/>
      <c r="C68" s="3"/>
      <c r="D68" s="3"/>
      <c r="E68" s="3"/>
      <c r="F68" s="4"/>
      <c r="G68" s="24"/>
      <c r="H68" s="57"/>
      <c r="I68" s="59"/>
      <c r="J68" s="30"/>
      <c r="K68" s="30"/>
      <c r="L68" s="14"/>
      <c r="M68" s="30"/>
      <c r="N68" s="30"/>
      <c r="O68" s="14"/>
      <c r="P68" s="17"/>
      <c r="Q68" s="17"/>
    </row>
    <row r="69" spans="1:17" s="1" customFormat="1" ht="39.75" hidden="1" customHeight="1" x14ac:dyDescent="0.25">
      <c r="A69" s="36" t="s">
        <v>48</v>
      </c>
      <c r="B69" s="3" t="s">
        <v>26</v>
      </c>
      <c r="C69" s="3" t="s">
        <v>17</v>
      </c>
      <c r="D69" s="3" t="s">
        <v>39</v>
      </c>
      <c r="E69" s="3" t="s">
        <v>73</v>
      </c>
      <c r="F69" s="3" t="s">
        <v>34</v>
      </c>
      <c r="G69" s="34"/>
      <c r="H69" s="58"/>
      <c r="I69" s="59">
        <f t="shared" ref="I69:I71" si="8">G69+H69</f>
        <v>0</v>
      </c>
      <c r="J69" s="15"/>
      <c r="K69" s="15"/>
      <c r="L69" s="14">
        <f t="shared" ref="L69:L72" si="9">K69-J69</f>
        <v>0</v>
      </c>
      <c r="M69" s="15"/>
      <c r="N69" s="15"/>
      <c r="O69" s="14">
        <f t="shared" ref="O69:O71" si="10">N69-M69</f>
        <v>0</v>
      </c>
      <c r="P69" s="17"/>
      <c r="Q69" s="17"/>
    </row>
    <row r="70" spans="1:17" s="1" customFormat="1" ht="47.25" hidden="1" customHeight="1" x14ac:dyDescent="0.25">
      <c r="A70" s="18"/>
      <c r="B70" s="16"/>
      <c r="C70" s="12"/>
      <c r="D70" s="12"/>
      <c r="E70" s="12"/>
      <c r="F70" s="16"/>
      <c r="G70" s="13"/>
      <c r="H70" s="57"/>
      <c r="I70" s="59">
        <f t="shared" si="8"/>
        <v>0</v>
      </c>
      <c r="J70" s="13"/>
      <c r="K70" s="13"/>
      <c r="L70" s="14">
        <f t="shared" si="9"/>
        <v>0</v>
      </c>
      <c r="M70" s="13"/>
      <c r="N70" s="13"/>
      <c r="O70" s="14">
        <f t="shared" si="10"/>
        <v>0</v>
      </c>
      <c r="P70" s="17"/>
      <c r="Q70" s="17"/>
    </row>
    <row r="71" spans="1:17" s="1" customFormat="1" ht="47.25" hidden="1" customHeight="1" x14ac:dyDescent="0.25">
      <c r="A71" s="18"/>
      <c r="B71" s="16"/>
      <c r="C71" s="12"/>
      <c r="D71" s="12"/>
      <c r="E71" s="12"/>
      <c r="F71" s="16"/>
      <c r="G71" s="13"/>
      <c r="H71" s="57"/>
      <c r="I71" s="59">
        <f t="shared" si="8"/>
        <v>0</v>
      </c>
      <c r="J71" s="13"/>
      <c r="K71" s="13"/>
      <c r="L71" s="14">
        <f t="shared" si="9"/>
        <v>0</v>
      </c>
      <c r="M71" s="13"/>
      <c r="N71" s="13"/>
      <c r="O71" s="14">
        <f t="shared" si="10"/>
        <v>0</v>
      </c>
      <c r="P71" s="17"/>
      <c r="Q71" s="17"/>
    </row>
    <row r="72" spans="1:17" s="1" customFormat="1" ht="24.75" customHeight="1" x14ac:dyDescent="0.25">
      <c r="A72" s="95" t="s">
        <v>97</v>
      </c>
      <c r="B72" s="96"/>
      <c r="C72" s="96"/>
      <c r="D72" s="96"/>
      <c r="E72" s="96"/>
      <c r="F72" s="97"/>
      <c r="G72" s="60">
        <f>SUM(G60:G69)</f>
        <v>8000000</v>
      </c>
      <c r="H72" s="60">
        <f>SUM(H60:H69)</f>
        <v>1200000</v>
      </c>
      <c r="I72" s="59">
        <f>G72+H72</f>
        <v>9200000</v>
      </c>
      <c r="J72" s="30">
        <v>0</v>
      </c>
      <c r="K72" s="30">
        <v>0</v>
      </c>
      <c r="L72" s="14">
        <f t="shared" si="9"/>
        <v>0</v>
      </c>
      <c r="M72" s="30">
        <v>0</v>
      </c>
      <c r="N72" s="30">
        <v>0</v>
      </c>
      <c r="O72" s="14">
        <v>0</v>
      </c>
      <c r="P72" s="17"/>
      <c r="Q72" s="17"/>
    </row>
    <row r="73" spans="1:17" s="1" customFormat="1" ht="45" customHeight="1" x14ac:dyDescent="0.25">
      <c r="A73" s="67" t="s">
        <v>69</v>
      </c>
      <c r="B73" s="35"/>
      <c r="C73" s="35"/>
      <c r="D73" s="35"/>
      <c r="E73" s="35"/>
      <c r="F73" s="35"/>
      <c r="G73" s="30"/>
      <c r="H73" s="60"/>
      <c r="I73" s="60"/>
      <c r="J73" s="30"/>
      <c r="K73" s="30"/>
      <c r="L73" s="30"/>
      <c r="M73" s="30"/>
      <c r="N73" s="30"/>
      <c r="O73" s="30"/>
      <c r="P73" s="17"/>
      <c r="Q73" s="17"/>
    </row>
    <row r="74" spans="1:17" s="1" customFormat="1" ht="38.4" customHeight="1" x14ac:dyDescent="0.25">
      <c r="A74" s="66" t="s">
        <v>204</v>
      </c>
      <c r="B74" s="3" t="s">
        <v>26</v>
      </c>
      <c r="C74" s="2" t="s">
        <v>39</v>
      </c>
      <c r="D74" s="3" t="s">
        <v>25</v>
      </c>
      <c r="E74" s="2" t="s">
        <v>205</v>
      </c>
      <c r="F74" s="4">
        <v>610</v>
      </c>
      <c r="G74" s="32">
        <v>36716.400000000001</v>
      </c>
      <c r="H74" s="57">
        <v>-8516.4</v>
      </c>
      <c r="I74" s="58">
        <f t="shared" ref="I74:I81" si="11">G74+H74</f>
        <v>28200</v>
      </c>
      <c r="J74" s="30">
        <v>0</v>
      </c>
      <c r="K74" s="30">
        <v>0</v>
      </c>
      <c r="L74" s="14">
        <v>0</v>
      </c>
      <c r="M74" s="30">
        <v>0</v>
      </c>
      <c r="N74" s="30">
        <v>0</v>
      </c>
      <c r="O74" s="14">
        <v>0</v>
      </c>
      <c r="P74" s="17"/>
      <c r="Q74" s="17"/>
    </row>
    <row r="75" spans="1:17" s="1" customFormat="1" ht="317.25" hidden="1" customHeight="1" x14ac:dyDescent="0.25">
      <c r="A75" s="36" t="s">
        <v>70</v>
      </c>
      <c r="B75" s="3" t="s">
        <v>26</v>
      </c>
      <c r="C75" s="2" t="s">
        <v>27</v>
      </c>
      <c r="D75" s="3" t="s">
        <v>25</v>
      </c>
      <c r="E75" s="2" t="s">
        <v>122</v>
      </c>
      <c r="F75" s="3" t="s">
        <v>34</v>
      </c>
      <c r="G75" s="32"/>
      <c r="H75" s="57"/>
      <c r="I75" s="58">
        <f t="shared" si="11"/>
        <v>0</v>
      </c>
      <c r="J75" s="13">
        <v>0</v>
      </c>
      <c r="K75" s="13">
        <v>0</v>
      </c>
      <c r="L75" s="15">
        <v>0</v>
      </c>
      <c r="M75" s="13">
        <v>0</v>
      </c>
      <c r="N75" s="13">
        <v>0</v>
      </c>
      <c r="O75" s="15">
        <v>0</v>
      </c>
      <c r="P75" s="17"/>
      <c r="Q75" s="17"/>
    </row>
    <row r="76" spans="1:17" s="1" customFormat="1" ht="135" hidden="1" customHeight="1" x14ac:dyDescent="0.25">
      <c r="A76" s="36" t="s">
        <v>28</v>
      </c>
      <c r="B76" s="3" t="s">
        <v>26</v>
      </c>
      <c r="C76" s="3" t="s">
        <v>27</v>
      </c>
      <c r="D76" s="3" t="s">
        <v>25</v>
      </c>
      <c r="E76" s="3" t="s">
        <v>141</v>
      </c>
      <c r="F76" s="4">
        <v>610</v>
      </c>
      <c r="G76" s="32"/>
      <c r="H76" s="57"/>
      <c r="I76" s="58">
        <f t="shared" si="11"/>
        <v>0</v>
      </c>
      <c r="J76" s="13">
        <v>0</v>
      </c>
      <c r="K76" s="13">
        <v>0</v>
      </c>
      <c r="L76" s="15">
        <v>0</v>
      </c>
      <c r="M76" s="13">
        <v>0</v>
      </c>
      <c r="N76" s="13">
        <v>0</v>
      </c>
      <c r="O76" s="15">
        <v>0</v>
      </c>
      <c r="P76" s="17"/>
      <c r="Q76" s="17"/>
    </row>
    <row r="77" spans="1:17" s="1" customFormat="1" ht="34.200000000000003" hidden="1" customHeight="1" x14ac:dyDescent="0.25">
      <c r="A77" s="22" t="s">
        <v>71</v>
      </c>
      <c r="B77" s="3" t="s">
        <v>26</v>
      </c>
      <c r="C77" s="2" t="s">
        <v>27</v>
      </c>
      <c r="D77" s="3" t="s">
        <v>25</v>
      </c>
      <c r="E77" s="2" t="s">
        <v>142</v>
      </c>
      <c r="F77" s="3" t="s">
        <v>34</v>
      </c>
      <c r="G77" s="32"/>
      <c r="H77" s="57"/>
      <c r="I77" s="58">
        <f t="shared" si="11"/>
        <v>0</v>
      </c>
      <c r="J77" s="13">
        <v>0</v>
      </c>
      <c r="K77" s="13">
        <v>0</v>
      </c>
      <c r="L77" s="15">
        <v>0</v>
      </c>
      <c r="M77" s="13">
        <v>0</v>
      </c>
      <c r="N77" s="13">
        <v>0</v>
      </c>
      <c r="O77" s="15">
        <v>0</v>
      </c>
      <c r="P77" s="17"/>
      <c r="Q77" s="17"/>
    </row>
    <row r="78" spans="1:17" s="1" customFormat="1" ht="333.75" hidden="1" customHeight="1" x14ac:dyDescent="0.25">
      <c r="A78" s="23" t="s">
        <v>70</v>
      </c>
      <c r="B78" s="3" t="s">
        <v>26</v>
      </c>
      <c r="C78" s="3" t="s">
        <v>27</v>
      </c>
      <c r="D78" s="3" t="s">
        <v>25</v>
      </c>
      <c r="E78" s="3" t="s">
        <v>122</v>
      </c>
      <c r="F78" s="4">
        <v>610</v>
      </c>
      <c r="G78" s="32"/>
      <c r="H78" s="57"/>
      <c r="I78" s="58">
        <f t="shared" si="11"/>
        <v>0</v>
      </c>
      <c r="J78" s="13">
        <v>0</v>
      </c>
      <c r="K78" s="13">
        <v>0</v>
      </c>
      <c r="L78" s="15">
        <v>0</v>
      </c>
      <c r="M78" s="13">
        <v>0</v>
      </c>
      <c r="N78" s="13">
        <v>0</v>
      </c>
      <c r="O78" s="15">
        <v>0</v>
      </c>
      <c r="P78" s="17"/>
      <c r="Q78" s="17"/>
    </row>
    <row r="79" spans="1:17" s="1" customFormat="1" ht="108.6" hidden="1" customHeight="1" x14ac:dyDescent="0.25">
      <c r="A79" s="22" t="s">
        <v>30</v>
      </c>
      <c r="B79" s="3" t="s">
        <v>26</v>
      </c>
      <c r="C79" s="3" t="s">
        <v>27</v>
      </c>
      <c r="D79" s="3" t="s">
        <v>29</v>
      </c>
      <c r="E79" s="3" t="s">
        <v>31</v>
      </c>
      <c r="F79" s="4">
        <v>610</v>
      </c>
      <c r="G79" s="32"/>
      <c r="H79" s="57"/>
      <c r="I79" s="58">
        <f t="shared" si="11"/>
        <v>0</v>
      </c>
      <c r="J79" s="13">
        <v>0</v>
      </c>
      <c r="K79" s="13">
        <v>0</v>
      </c>
      <c r="L79" s="15">
        <v>0</v>
      </c>
      <c r="M79" s="13">
        <v>0</v>
      </c>
      <c r="N79" s="13">
        <v>0</v>
      </c>
      <c r="O79" s="15">
        <v>0</v>
      </c>
      <c r="P79" s="17"/>
      <c r="Q79" s="17"/>
    </row>
    <row r="80" spans="1:17" s="1" customFormat="1" ht="136.19999999999999" hidden="1" customHeight="1" x14ac:dyDescent="0.25">
      <c r="A80" s="36" t="s">
        <v>28</v>
      </c>
      <c r="B80" s="3" t="s">
        <v>26</v>
      </c>
      <c r="C80" s="3" t="s">
        <v>27</v>
      </c>
      <c r="D80" s="3" t="s">
        <v>29</v>
      </c>
      <c r="E80" s="3" t="s">
        <v>141</v>
      </c>
      <c r="F80" s="4">
        <v>320</v>
      </c>
      <c r="G80" s="32"/>
      <c r="H80" s="57"/>
      <c r="I80" s="58">
        <f t="shared" si="11"/>
        <v>0</v>
      </c>
      <c r="J80" s="13">
        <v>0</v>
      </c>
      <c r="K80" s="13">
        <v>0</v>
      </c>
      <c r="L80" s="15">
        <v>0</v>
      </c>
      <c r="M80" s="13">
        <v>0</v>
      </c>
      <c r="N80" s="13">
        <v>0</v>
      </c>
      <c r="O80" s="15">
        <v>0</v>
      </c>
      <c r="P80" s="17"/>
      <c r="Q80" s="17"/>
    </row>
    <row r="81" spans="1:17" s="1" customFormat="1" ht="144.75" hidden="1" customHeight="1" x14ac:dyDescent="0.25">
      <c r="A81" s="36" t="s">
        <v>28</v>
      </c>
      <c r="B81" s="3" t="s">
        <v>26</v>
      </c>
      <c r="C81" s="3" t="s">
        <v>27</v>
      </c>
      <c r="D81" s="3" t="s">
        <v>29</v>
      </c>
      <c r="E81" s="3" t="s">
        <v>141</v>
      </c>
      <c r="F81" s="4">
        <v>610</v>
      </c>
      <c r="G81" s="32"/>
      <c r="H81" s="57"/>
      <c r="I81" s="58">
        <f t="shared" si="11"/>
        <v>0</v>
      </c>
      <c r="J81" s="13">
        <v>0</v>
      </c>
      <c r="K81" s="13">
        <v>0</v>
      </c>
      <c r="L81" s="15">
        <v>0</v>
      </c>
      <c r="M81" s="13">
        <v>0</v>
      </c>
      <c r="N81" s="13">
        <v>0</v>
      </c>
      <c r="O81" s="15">
        <v>0</v>
      </c>
      <c r="P81" s="17"/>
      <c r="Q81" s="17"/>
    </row>
    <row r="82" spans="1:17" s="1" customFormat="1" ht="38.25" customHeight="1" x14ac:dyDescent="0.25">
      <c r="A82" s="22" t="s">
        <v>72</v>
      </c>
      <c r="B82" s="3" t="s">
        <v>26</v>
      </c>
      <c r="C82" s="3" t="s">
        <v>27</v>
      </c>
      <c r="D82" s="3" t="s">
        <v>29</v>
      </c>
      <c r="E82" s="3" t="s">
        <v>115</v>
      </c>
      <c r="F82" s="4">
        <v>610</v>
      </c>
      <c r="G82" s="24">
        <v>47835975.280000001</v>
      </c>
      <c r="H82" s="53">
        <v>5018910.4000000004</v>
      </c>
      <c r="I82" s="63">
        <f t="shared" ref="I82:I91" si="12">G82+H82</f>
        <v>52854885.68</v>
      </c>
      <c r="J82" s="64">
        <v>0</v>
      </c>
      <c r="K82" s="62">
        <v>0</v>
      </c>
      <c r="L82" s="65">
        <v>0</v>
      </c>
      <c r="M82" s="64">
        <v>0</v>
      </c>
      <c r="N82" s="62">
        <v>0</v>
      </c>
      <c r="O82" s="65">
        <v>0</v>
      </c>
      <c r="P82" s="17"/>
      <c r="Q82" s="17"/>
    </row>
    <row r="83" spans="1:17" s="1" customFormat="1" ht="168" hidden="1" customHeight="1" x14ac:dyDescent="0.25">
      <c r="A83" s="22" t="s">
        <v>190</v>
      </c>
      <c r="B83" s="3" t="s">
        <v>26</v>
      </c>
      <c r="C83" s="3" t="s">
        <v>27</v>
      </c>
      <c r="D83" s="3" t="s">
        <v>29</v>
      </c>
      <c r="E83" s="3" t="s">
        <v>189</v>
      </c>
      <c r="F83" s="4">
        <v>610</v>
      </c>
      <c r="G83" s="24">
        <v>0</v>
      </c>
      <c r="H83" s="53"/>
      <c r="I83" s="63">
        <f t="shared" si="12"/>
        <v>0</v>
      </c>
      <c r="J83" s="64">
        <v>0</v>
      </c>
      <c r="K83" s="62">
        <v>0</v>
      </c>
      <c r="L83" s="65">
        <v>0</v>
      </c>
      <c r="M83" s="64">
        <v>0</v>
      </c>
      <c r="N83" s="62">
        <v>0</v>
      </c>
      <c r="O83" s="65">
        <v>0</v>
      </c>
      <c r="P83" s="17"/>
      <c r="Q83" s="17"/>
    </row>
    <row r="84" spans="1:17" s="1" customFormat="1" ht="49.2" hidden="1" customHeight="1" x14ac:dyDescent="0.25">
      <c r="A84" s="36" t="s">
        <v>172</v>
      </c>
      <c r="B84" s="3" t="s">
        <v>26</v>
      </c>
      <c r="C84" s="3" t="s">
        <v>27</v>
      </c>
      <c r="D84" s="3" t="s">
        <v>45</v>
      </c>
      <c r="E84" s="2" t="s">
        <v>171</v>
      </c>
      <c r="F84" s="2" t="s">
        <v>34</v>
      </c>
      <c r="G84" s="33">
        <v>0</v>
      </c>
      <c r="H84" s="57"/>
      <c r="I84" s="58">
        <f t="shared" si="12"/>
        <v>0</v>
      </c>
      <c r="J84" s="13">
        <v>0</v>
      </c>
      <c r="K84" s="13">
        <v>0</v>
      </c>
      <c r="L84" s="65">
        <v>0</v>
      </c>
      <c r="M84" s="13">
        <v>0</v>
      </c>
      <c r="N84" s="13">
        <v>0</v>
      </c>
      <c r="O84" s="65">
        <v>0</v>
      </c>
      <c r="P84" s="17"/>
      <c r="Q84" s="17"/>
    </row>
    <row r="85" spans="1:17" s="1" customFormat="1" ht="73.95" hidden="1" customHeight="1" x14ac:dyDescent="0.25">
      <c r="A85" s="36" t="s">
        <v>143</v>
      </c>
      <c r="B85" s="3" t="s">
        <v>26</v>
      </c>
      <c r="C85" s="3" t="s">
        <v>27</v>
      </c>
      <c r="D85" s="3" t="s">
        <v>29</v>
      </c>
      <c r="E85" s="2" t="s">
        <v>170</v>
      </c>
      <c r="F85" s="4">
        <v>610</v>
      </c>
      <c r="G85" s="24"/>
      <c r="H85" s="57"/>
      <c r="I85" s="58">
        <f t="shared" si="12"/>
        <v>0</v>
      </c>
      <c r="J85" s="13">
        <v>0</v>
      </c>
      <c r="K85" s="13">
        <v>0</v>
      </c>
      <c r="L85" s="65">
        <v>0</v>
      </c>
      <c r="M85" s="13">
        <v>0</v>
      </c>
      <c r="N85" s="13">
        <v>0</v>
      </c>
      <c r="O85" s="65">
        <v>0</v>
      </c>
      <c r="P85" s="17"/>
      <c r="Q85" s="17"/>
    </row>
    <row r="86" spans="1:17" s="1" customFormat="1" ht="51" hidden="1" customHeight="1" x14ac:dyDescent="0.25">
      <c r="A86" s="36" t="s">
        <v>100</v>
      </c>
      <c r="B86" s="3" t="s">
        <v>26</v>
      </c>
      <c r="C86" s="3" t="s">
        <v>27</v>
      </c>
      <c r="D86" s="3" t="s">
        <v>46</v>
      </c>
      <c r="E86" s="2" t="s">
        <v>101</v>
      </c>
      <c r="F86" s="4">
        <v>120</v>
      </c>
      <c r="G86" s="24">
        <v>0</v>
      </c>
      <c r="H86" s="57"/>
      <c r="I86" s="58">
        <f t="shared" si="12"/>
        <v>0</v>
      </c>
      <c r="J86" s="13">
        <v>0</v>
      </c>
      <c r="K86" s="13">
        <v>0</v>
      </c>
      <c r="L86" s="65">
        <v>0</v>
      </c>
      <c r="M86" s="13">
        <v>0</v>
      </c>
      <c r="N86" s="13">
        <v>0</v>
      </c>
      <c r="O86" s="65">
        <v>0</v>
      </c>
      <c r="P86" s="17"/>
      <c r="Q86" s="17"/>
    </row>
    <row r="87" spans="1:17" s="1" customFormat="1" ht="34.950000000000003" customHeight="1" x14ac:dyDescent="0.25">
      <c r="A87" s="76" t="s">
        <v>203</v>
      </c>
      <c r="B87" s="3" t="s">
        <v>26</v>
      </c>
      <c r="C87" s="3" t="s">
        <v>27</v>
      </c>
      <c r="D87" s="3" t="s">
        <v>29</v>
      </c>
      <c r="E87" s="3" t="s">
        <v>161</v>
      </c>
      <c r="F87" s="4">
        <v>610</v>
      </c>
      <c r="G87" s="24">
        <v>68000</v>
      </c>
      <c r="H87" s="57">
        <v>-3526</v>
      </c>
      <c r="I87" s="58">
        <f t="shared" si="12"/>
        <v>64474</v>
      </c>
      <c r="J87" s="13">
        <v>0</v>
      </c>
      <c r="K87" s="13">
        <v>0</v>
      </c>
      <c r="L87" s="65">
        <v>0</v>
      </c>
      <c r="M87" s="13">
        <v>0</v>
      </c>
      <c r="N87" s="13">
        <v>0</v>
      </c>
      <c r="O87" s="65">
        <v>0</v>
      </c>
      <c r="P87" s="17"/>
      <c r="Q87" s="17"/>
    </row>
    <row r="88" spans="1:17" s="1" customFormat="1" ht="54" hidden="1" customHeight="1" x14ac:dyDescent="0.25">
      <c r="A88" s="22" t="s">
        <v>41</v>
      </c>
      <c r="B88" s="3" t="s">
        <v>26</v>
      </c>
      <c r="C88" s="3" t="s">
        <v>27</v>
      </c>
      <c r="D88" s="3" t="s">
        <v>46</v>
      </c>
      <c r="E88" s="3" t="s">
        <v>147</v>
      </c>
      <c r="F88" s="4">
        <v>240</v>
      </c>
      <c r="G88" s="24"/>
      <c r="H88" s="57"/>
      <c r="I88" s="58">
        <f t="shared" si="12"/>
        <v>0</v>
      </c>
      <c r="J88" s="13">
        <v>0</v>
      </c>
      <c r="K88" s="13">
        <v>0</v>
      </c>
      <c r="L88" s="65">
        <v>0</v>
      </c>
      <c r="M88" s="13">
        <v>0</v>
      </c>
      <c r="N88" s="13">
        <v>0</v>
      </c>
      <c r="O88" s="65">
        <v>0</v>
      </c>
      <c r="P88" s="17"/>
      <c r="Q88" s="17"/>
    </row>
    <row r="89" spans="1:17" s="1" customFormat="1" ht="67.2" hidden="1" customHeight="1" x14ac:dyDescent="0.25">
      <c r="A89" s="36" t="s">
        <v>174</v>
      </c>
      <c r="B89" s="3" t="s">
        <v>26</v>
      </c>
      <c r="C89" s="3" t="s">
        <v>27</v>
      </c>
      <c r="D89" s="3" t="s">
        <v>29</v>
      </c>
      <c r="E89" s="2" t="s">
        <v>173</v>
      </c>
      <c r="F89" s="4">
        <v>610</v>
      </c>
      <c r="G89" s="24"/>
      <c r="H89" s="24"/>
      <c r="I89" s="58">
        <f t="shared" si="12"/>
        <v>0</v>
      </c>
      <c r="J89" s="13">
        <v>0</v>
      </c>
      <c r="K89" s="13">
        <v>0</v>
      </c>
      <c r="L89" s="65">
        <v>0</v>
      </c>
      <c r="M89" s="13">
        <v>0</v>
      </c>
      <c r="N89" s="13">
        <v>0</v>
      </c>
      <c r="O89" s="65">
        <v>0</v>
      </c>
      <c r="P89" s="17"/>
      <c r="Q89" s="17"/>
    </row>
    <row r="90" spans="1:17" s="1" customFormat="1" ht="60.6" hidden="1" customHeight="1" x14ac:dyDescent="0.25">
      <c r="A90" s="36" t="s">
        <v>198</v>
      </c>
      <c r="B90" s="3" t="s">
        <v>26</v>
      </c>
      <c r="C90" s="3" t="s">
        <v>27</v>
      </c>
      <c r="D90" s="3" t="s">
        <v>29</v>
      </c>
      <c r="E90" s="2" t="s">
        <v>197</v>
      </c>
      <c r="F90" s="4">
        <v>610</v>
      </c>
      <c r="G90" s="24">
        <v>0</v>
      </c>
      <c r="H90" s="57"/>
      <c r="I90" s="58">
        <f t="shared" si="12"/>
        <v>0</v>
      </c>
      <c r="J90" s="13">
        <v>0</v>
      </c>
      <c r="K90" s="13">
        <v>0</v>
      </c>
      <c r="L90" s="65">
        <v>0</v>
      </c>
      <c r="M90" s="13">
        <v>0</v>
      </c>
      <c r="N90" s="13">
        <v>0</v>
      </c>
      <c r="O90" s="65">
        <v>0</v>
      </c>
      <c r="P90" s="17"/>
      <c r="Q90" s="17"/>
    </row>
    <row r="91" spans="1:17" s="1" customFormat="1" ht="52.5" hidden="1" customHeight="1" x14ac:dyDescent="0.25">
      <c r="A91" s="22" t="s">
        <v>53</v>
      </c>
      <c r="B91" s="3" t="s">
        <v>26</v>
      </c>
      <c r="C91" s="3" t="s">
        <v>27</v>
      </c>
      <c r="D91" s="3" t="s">
        <v>46</v>
      </c>
      <c r="E91" s="3" t="s">
        <v>127</v>
      </c>
      <c r="F91" s="3" t="s">
        <v>40</v>
      </c>
      <c r="G91" s="34"/>
      <c r="H91" s="53"/>
      <c r="I91" s="58">
        <f t="shared" si="12"/>
        <v>0</v>
      </c>
      <c r="J91" s="15">
        <v>0</v>
      </c>
      <c r="K91" s="15">
        <v>0</v>
      </c>
      <c r="L91" s="65">
        <v>0</v>
      </c>
      <c r="M91" s="15">
        <v>0</v>
      </c>
      <c r="N91" s="15">
        <v>0</v>
      </c>
      <c r="O91" s="65">
        <v>0</v>
      </c>
      <c r="P91" s="17"/>
      <c r="Q91" s="17"/>
    </row>
    <row r="92" spans="1:17" s="1" customFormat="1" ht="54" hidden="1" customHeight="1" x14ac:dyDescent="0.25">
      <c r="A92" s="22" t="s">
        <v>53</v>
      </c>
      <c r="B92" s="16" t="s">
        <v>26</v>
      </c>
      <c r="C92" s="12" t="s">
        <v>27</v>
      </c>
      <c r="D92" s="12" t="s">
        <v>46</v>
      </c>
      <c r="E92" s="3" t="s">
        <v>127</v>
      </c>
      <c r="F92" s="3" t="s">
        <v>42</v>
      </c>
      <c r="G92" s="57"/>
      <c r="H92" s="57"/>
      <c r="I92" s="58">
        <f t="shared" ref="I92:I95" si="13">G92+H92</f>
        <v>0</v>
      </c>
      <c r="J92" s="13">
        <v>0</v>
      </c>
      <c r="K92" s="13">
        <v>0</v>
      </c>
      <c r="L92" s="65">
        <v>0</v>
      </c>
      <c r="M92" s="13">
        <v>0</v>
      </c>
      <c r="N92" s="13">
        <v>0</v>
      </c>
      <c r="O92" s="65">
        <v>0</v>
      </c>
      <c r="P92" s="17"/>
      <c r="Q92" s="17"/>
    </row>
    <row r="93" spans="1:17" s="1" customFormat="1" ht="55.5" hidden="1" customHeight="1" x14ac:dyDescent="0.25">
      <c r="A93" s="22" t="s">
        <v>41</v>
      </c>
      <c r="B93" s="3" t="s">
        <v>26</v>
      </c>
      <c r="C93" s="2" t="s">
        <v>27</v>
      </c>
      <c r="D93" s="2" t="s">
        <v>46</v>
      </c>
      <c r="E93" s="3" t="s">
        <v>147</v>
      </c>
      <c r="F93" s="3" t="s">
        <v>42</v>
      </c>
      <c r="G93" s="57"/>
      <c r="H93" s="57"/>
      <c r="I93" s="58">
        <f t="shared" si="13"/>
        <v>0</v>
      </c>
      <c r="J93" s="13">
        <v>0</v>
      </c>
      <c r="K93" s="13">
        <v>0</v>
      </c>
      <c r="L93" s="65">
        <v>0</v>
      </c>
      <c r="M93" s="13">
        <v>0</v>
      </c>
      <c r="N93" s="13">
        <v>0</v>
      </c>
      <c r="O93" s="15">
        <v>0</v>
      </c>
      <c r="P93" s="17"/>
      <c r="Q93" s="17"/>
    </row>
    <row r="94" spans="1:17" s="1" customFormat="1" ht="40.200000000000003" hidden="1" customHeight="1" x14ac:dyDescent="0.25">
      <c r="A94" s="36" t="s">
        <v>100</v>
      </c>
      <c r="B94" s="3" t="s">
        <v>26</v>
      </c>
      <c r="C94" s="3" t="s">
        <v>27</v>
      </c>
      <c r="D94" s="3" t="s">
        <v>46</v>
      </c>
      <c r="E94" s="2" t="s">
        <v>101</v>
      </c>
      <c r="F94" s="4">
        <v>120</v>
      </c>
      <c r="G94" s="24"/>
      <c r="H94" s="57"/>
      <c r="I94" s="58">
        <f t="shared" ref="I94" si="14">G94+H94</f>
        <v>0</v>
      </c>
      <c r="J94" s="13">
        <v>0</v>
      </c>
      <c r="K94" s="13">
        <v>0</v>
      </c>
      <c r="L94" s="65">
        <v>0</v>
      </c>
      <c r="M94" s="13">
        <v>0</v>
      </c>
      <c r="N94" s="13">
        <v>0</v>
      </c>
      <c r="O94" s="15">
        <v>0</v>
      </c>
      <c r="P94" s="17"/>
      <c r="Q94" s="17"/>
    </row>
    <row r="95" spans="1:17" s="1" customFormat="1" ht="50.4" hidden="1" customHeight="1" x14ac:dyDescent="0.25">
      <c r="A95" s="36" t="s">
        <v>202</v>
      </c>
      <c r="B95" s="3" t="s">
        <v>26</v>
      </c>
      <c r="C95" s="3" t="s">
        <v>17</v>
      </c>
      <c r="D95" s="3" t="s">
        <v>39</v>
      </c>
      <c r="E95" s="2" t="s">
        <v>201</v>
      </c>
      <c r="F95" s="4">
        <v>320</v>
      </c>
      <c r="G95" s="24"/>
      <c r="H95" s="57"/>
      <c r="I95" s="58">
        <f t="shared" si="13"/>
        <v>0</v>
      </c>
      <c r="J95" s="13">
        <v>0</v>
      </c>
      <c r="K95" s="13">
        <v>0</v>
      </c>
      <c r="L95" s="65">
        <v>0</v>
      </c>
      <c r="M95" s="13">
        <v>0</v>
      </c>
      <c r="N95" s="13">
        <v>0</v>
      </c>
      <c r="O95" s="15">
        <v>0</v>
      </c>
      <c r="P95" s="17"/>
      <c r="Q95" s="17"/>
    </row>
    <row r="96" spans="1:17" s="1" customFormat="1" ht="21.75" customHeight="1" x14ac:dyDescent="0.25">
      <c r="A96" s="95" t="s">
        <v>36</v>
      </c>
      <c r="B96" s="96"/>
      <c r="C96" s="96"/>
      <c r="D96" s="96"/>
      <c r="E96" s="96"/>
      <c r="F96" s="97"/>
      <c r="G96" s="60">
        <f>SUM(G74:G95)</f>
        <v>47940691.68</v>
      </c>
      <c r="H96" s="60">
        <f t="shared" ref="H96:O96" si="15">SUM(H74:H95)</f>
        <v>5006868</v>
      </c>
      <c r="I96" s="60">
        <f t="shared" si="15"/>
        <v>52947559.68</v>
      </c>
      <c r="J96" s="60">
        <f t="shared" si="15"/>
        <v>0</v>
      </c>
      <c r="K96" s="60">
        <f t="shared" si="15"/>
        <v>0</v>
      </c>
      <c r="L96" s="60">
        <f t="shared" si="15"/>
        <v>0</v>
      </c>
      <c r="M96" s="60">
        <f t="shared" si="15"/>
        <v>0</v>
      </c>
      <c r="N96" s="60">
        <f t="shared" si="15"/>
        <v>0</v>
      </c>
      <c r="O96" s="60">
        <f t="shared" si="15"/>
        <v>0</v>
      </c>
      <c r="P96" s="17"/>
      <c r="Q96" s="17"/>
    </row>
    <row r="97" spans="1:17" s="1" customFormat="1" ht="24.75" customHeight="1" x14ac:dyDescent="0.25">
      <c r="A97" s="98" t="s">
        <v>74</v>
      </c>
      <c r="B97" s="98"/>
      <c r="C97" s="98"/>
      <c r="D97" s="98"/>
      <c r="E97" s="98"/>
      <c r="F97" s="99"/>
      <c r="G97" s="30"/>
      <c r="H97" s="60"/>
      <c r="I97" s="59"/>
      <c r="J97" s="13"/>
      <c r="K97" s="13"/>
      <c r="L97" s="14"/>
      <c r="M97" s="13"/>
      <c r="N97" s="13"/>
      <c r="O97" s="14"/>
      <c r="P97" s="17"/>
      <c r="Q97" s="17"/>
    </row>
    <row r="98" spans="1:17" s="1" customFormat="1" ht="43.2" hidden="1" customHeight="1" x14ac:dyDescent="0.25">
      <c r="A98" s="78" t="s">
        <v>162</v>
      </c>
      <c r="B98" s="3" t="s">
        <v>32</v>
      </c>
      <c r="C98" s="3" t="s">
        <v>27</v>
      </c>
      <c r="D98" s="3" t="s">
        <v>45</v>
      </c>
      <c r="E98" s="3" t="s">
        <v>163</v>
      </c>
      <c r="F98" s="3" t="s">
        <v>34</v>
      </c>
      <c r="G98" s="32"/>
      <c r="H98" s="57"/>
      <c r="I98" s="58">
        <f>G98+H98</f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7"/>
      <c r="Q98" s="17"/>
    </row>
    <row r="99" spans="1:17" s="1" customFormat="1" ht="51.6" hidden="1" customHeight="1" x14ac:dyDescent="0.25">
      <c r="A99" s="22" t="s">
        <v>41</v>
      </c>
      <c r="B99" s="3" t="s">
        <v>32</v>
      </c>
      <c r="C99" s="3" t="s">
        <v>33</v>
      </c>
      <c r="D99" s="3" t="s">
        <v>39</v>
      </c>
      <c r="E99" s="3" t="s">
        <v>179</v>
      </c>
      <c r="F99" s="3" t="s">
        <v>40</v>
      </c>
      <c r="G99" s="32"/>
      <c r="H99" s="57"/>
      <c r="I99" s="58">
        <f>G99+H99</f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7"/>
      <c r="Q99" s="17"/>
    </row>
    <row r="100" spans="1:17" s="1" customFormat="1" ht="26.25" customHeight="1" x14ac:dyDescent="0.25">
      <c r="A100" s="29" t="s">
        <v>75</v>
      </c>
      <c r="B100" s="3" t="s">
        <v>32</v>
      </c>
      <c r="C100" s="3" t="s">
        <v>33</v>
      </c>
      <c r="D100" s="3" t="s">
        <v>25</v>
      </c>
      <c r="E100" s="3" t="s">
        <v>126</v>
      </c>
      <c r="F100" s="3" t="s">
        <v>34</v>
      </c>
      <c r="G100" s="32">
        <v>15678616.25</v>
      </c>
      <c r="H100" s="57">
        <v>56557</v>
      </c>
      <c r="I100" s="58">
        <f>G100+H100</f>
        <v>15735173.25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7"/>
      <c r="Q100" s="17"/>
    </row>
    <row r="101" spans="1:17" s="1" customFormat="1" ht="32.25" hidden="1" customHeight="1" x14ac:dyDescent="0.25">
      <c r="A101" s="29" t="s">
        <v>99</v>
      </c>
      <c r="B101" s="3" t="s">
        <v>32</v>
      </c>
      <c r="C101" s="3" t="s">
        <v>33</v>
      </c>
      <c r="D101" s="3" t="s">
        <v>25</v>
      </c>
      <c r="E101" s="3" t="s">
        <v>149</v>
      </c>
      <c r="F101" s="2" t="s">
        <v>34</v>
      </c>
      <c r="G101" s="24"/>
      <c r="H101" s="57"/>
      <c r="I101" s="58">
        <f>G101+H101</f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7"/>
      <c r="Q101" s="17"/>
    </row>
    <row r="102" spans="1:17" s="1" customFormat="1" ht="99" hidden="1" customHeight="1" x14ac:dyDescent="0.25">
      <c r="A102" s="29" t="s">
        <v>200</v>
      </c>
      <c r="B102" s="3" t="s">
        <v>32</v>
      </c>
      <c r="C102" s="3" t="s">
        <v>33</v>
      </c>
      <c r="D102" s="3" t="s">
        <v>25</v>
      </c>
      <c r="E102" s="3" t="s">
        <v>199</v>
      </c>
      <c r="F102" s="2" t="s">
        <v>34</v>
      </c>
      <c r="G102" s="24"/>
      <c r="H102" s="57"/>
      <c r="I102" s="58">
        <f>G102+H102</f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7"/>
      <c r="Q102" s="17"/>
    </row>
    <row r="103" spans="1:17" s="1" customFormat="1" ht="33.6" hidden="1" customHeight="1" x14ac:dyDescent="0.25">
      <c r="A103" s="22" t="s">
        <v>150</v>
      </c>
      <c r="B103" s="3" t="s">
        <v>32</v>
      </c>
      <c r="C103" s="3" t="s">
        <v>33</v>
      </c>
      <c r="D103" s="3" t="s">
        <v>25</v>
      </c>
      <c r="E103" s="3" t="s">
        <v>151</v>
      </c>
      <c r="F103" s="3" t="s">
        <v>34</v>
      </c>
      <c r="G103" s="24"/>
      <c r="H103" s="57"/>
      <c r="I103" s="58">
        <f t="shared" ref="I103:I105" si="16">G103+H103</f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7"/>
      <c r="Q103" s="17"/>
    </row>
    <row r="104" spans="1:17" s="1" customFormat="1" ht="67.95" hidden="1" customHeight="1" x14ac:dyDescent="0.25">
      <c r="A104" s="22" t="s">
        <v>176</v>
      </c>
      <c r="B104" s="3" t="s">
        <v>32</v>
      </c>
      <c r="C104" s="3" t="s">
        <v>33</v>
      </c>
      <c r="D104" s="3" t="s">
        <v>25</v>
      </c>
      <c r="E104" s="3" t="s">
        <v>175</v>
      </c>
      <c r="F104" s="3" t="s">
        <v>34</v>
      </c>
      <c r="G104" s="24"/>
      <c r="H104" s="57"/>
      <c r="I104" s="58">
        <f t="shared" si="16"/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7"/>
      <c r="Q104" s="17"/>
    </row>
    <row r="105" spans="1:17" s="1" customFormat="1" ht="44.4" hidden="1" customHeight="1" x14ac:dyDescent="0.25">
      <c r="A105" s="22" t="s">
        <v>100</v>
      </c>
      <c r="B105" s="3" t="s">
        <v>32</v>
      </c>
      <c r="C105" s="3" t="s">
        <v>33</v>
      </c>
      <c r="D105" s="3" t="s">
        <v>39</v>
      </c>
      <c r="E105" s="3" t="s">
        <v>101</v>
      </c>
      <c r="F105" s="3" t="s">
        <v>40</v>
      </c>
      <c r="G105" s="24"/>
      <c r="H105" s="57"/>
      <c r="I105" s="58">
        <f t="shared" si="16"/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7"/>
      <c r="Q105" s="17"/>
    </row>
    <row r="106" spans="1:17" s="1" customFormat="1" ht="9.6" hidden="1" customHeight="1" x14ac:dyDescent="0.25">
      <c r="A106" s="22" t="s">
        <v>76</v>
      </c>
      <c r="B106" s="3" t="s">
        <v>32</v>
      </c>
      <c r="C106" s="3" t="s">
        <v>18</v>
      </c>
      <c r="D106" s="3" t="s">
        <v>29</v>
      </c>
      <c r="E106" s="3" t="s">
        <v>77</v>
      </c>
      <c r="F106" s="4">
        <v>610</v>
      </c>
      <c r="G106" s="24"/>
      <c r="H106" s="58"/>
      <c r="I106" s="58">
        <f>G106+H106</f>
        <v>0</v>
      </c>
      <c r="J106" s="13"/>
      <c r="K106" s="13"/>
      <c r="L106" s="14">
        <f t="shared" ref="L106:L116" si="17">K106-J106</f>
        <v>0</v>
      </c>
      <c r="M106" s="13"/>
      <c r="N106" s="13"/>
      <c r="O106" s="14">
        <f t="shared" ref="O106:O116" si="18">N106-M106</f>
        <v>0</v>
      </c>
      <c r="P106" s="17"/>
      <c r="Q106" s="17"/>
    </row>
    <row r="107" spans="1:17" s="1" customFormat="1" ht="27.75" customHeight="1" x14ac:dyDescent="0.2">
      <c r="A107" s="95" t="s">
        <v>91</v>
      </c>
      <c r="B107" s="96"/>
      <c r="C107" s="96"/>
      <c r="D107" s="96"/>
      <c r="E107" s="96"/>
      <c r="F107" s="97"/>
      <c r="G107" s="14">
        <f t="shared" ref="G107:O107" si="19">SUM(G98:G106)</f>
        <v>15678616.25</v>
      </c>
      <c r="H107" s="14">
        <f t="shared" si="19"/>
        <v>56557</v>
      </c>
      <c r="I107" s="14">
        <f t="shared" si="19"/>
        <v>15735173.25</v>
      </c>
      <c r="J107" s="14">
        <f t="shared" si="19"/>
        <v>0</v>
      </c>
      <c r="K107" s="14">
        <f t="shared" si="19"/>
        <v>0</v>
      </c>
      <c r="L107" s="14">
        <f t="shared" si="19"/>
        <v>0</v>
      </c>
      <c r="M107" s="14">
        <f t="shared" si="19"/>
        <v>0</v>
      </c>
      <c r="N107" s="14">
        <f t="shared" si="19"/>
        <v>0</v>
      </c>
      <c r="O107" s="14">
        <f t="shared" si="19"/>
        <v>0</v>
      </c>
      <c r="P107" s="17"/>
      <c r="Q107" s="17"/>
    </row>
    <row r="108" spans="1:17" s="1" customFormat="1" ht="22.5" customHeight="1" x14ac:dyDescent="0.25">
      <c r="A108" s="100" t="s">
        <v>92</v>
      </c>
      <c r="B108" s="101"/>
      <c r="C108" s="101"/>
      <c r="D108" s="101"/>
      <c r="E108" s="101"/>
      <c r="F108" s="102"/>
      <c r="G108" s="13"/>
      <c r="H108" s="57"/>
      <c r="I108" s="59"/>
      <c r="J108" s="13"/>
      <c r="K108" s="13"/>
      <c r="L108" s="14"/>
      <c r="M108" s="13"/>
      <c r="N108" s="13"/>
      <c r="O108" s="14"/>
      <c r="P108" s="17"/>
      <c r="Q108" s="17"/>
    </row>
    <row r="109" spans="1:17" s="1" customFormat="1" ht="62.25" hidden="1" customHeight="1" x14ac:dyDescent="0.25">
      <c r="A109" s="22" t="s">
        <v>181</v>
      </c>
      <c r="B109" s="3" t="s">
        <v>78</v>
      </c>
      <c r="C109" s="3" t="s">
        <v>25</v>
      </c>
      <c r="D109" s="3" t="s">
        <v>29</v>
      </c>
      <c r="E109" s="3" t="s">
        <v>180</v>
      </c>
      <c r="F109" s="4">
        <v>120</v>
      </c>
      <c r="G109" s="24"/>
      <c r="H109" s="57"/>
      <c r="I109" s="58">
        <f>G109+H109</f>
        <v>0</v>
      </c>
      <c r="J109" s="13"/>
      <c r="K109" s="13"/>
      <c r="L109" s="14">
        <f t="shared" si="17"/>
        <v>0</v>
      </c>
      <c r="M109" s="13"/>
      <c r="N109" s="13"/>
      <c r="O109" s="14">
        <f t="shared" si="18"/>
        <v>0</v>
      </c>
      <c r="P109" s="17"/>
      <c r="Q109" s="17"/>
    </row>
    <row r="110" spans="1:17" s="1" customFormat="1" ht="56.25" customHeight="1" x14ac:dyDescent="0.25">
      <c r="A110" s="22" t="s">
        <v>79</v>
      </c>
      <c r="B110" s="3" t="s">
        <v>78</v>
      </c>
      <c r="C110" s="3" t="s">
        <v>25</v>
      </c>
      <c r="D110" s="3" t="s">
        <v>45</v>
      </c>
      <c r="E110" s="3" t="s">
        <v>80</v>
      </c>
      <c r="F110" s="4">
        <v>240</v>
      </c>
      <c r="G110" s="24">
        <v>456790</v>
      </c>
      <c r="H110" s="57">
        <v>65875</v>
      </c>
      <c r="I110" s="58">
        <f>G110+H110</f>
        <v>522665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7"/>
      <c r="Q110" s="17"/>
    </row>
    <row r="111" spans="1:17" s="1" customFormat="1" ht="25.5" customHeight="1" x14ac:dyDescent="0.25">
      <c r="A111" s="95" t="s">
        <v>93</v>
      </c>
      <c r="B111" s="96"/>
      <c r="C111" s="96"/>
      <c r="D111" s="96"/>
      <c r="E111" s="96"/>
      <c r="F111" s="97"/>
      <c r="G111" s="30">
        <f>G109+G110</f>
        <v>456790</v>
      </c>
      <c r="H111" s="30">
        <f>H109+H110</f>
        <v>65875</v>
      </c>
      <c r="I111" s="59">
        <f>G111+H111</f>
        <v>522665</v>
      </c>
      <c r="J111" s="30">
        <v>0</v>
      </c>
      <c r="K111" s="30">
        <v>0</v>
      </c>
      <c r="L111" s="14">
        <f t="shared" si="17"/>
        <v>0</v>
      </c>
      <c r="M111" s="30">
        <v>0</v>
      </c>
      <c r="N111" s="30">
        <v>0</v>
      </c>
      <c r="O111" s="14">
        <f t="shared" si="18"/>
        <v>0</v>
      </c>
      <c r="P111" s="17"/>
      <c r="Q111" s="17"/>
    </row>
    <row r="112" spans="1:17" s="1" customFormat="1" ht="29.25" hidden="1" customHeight="1" x14ac:dyDescent="0.25">
      <c r="A112" s="103" t="s">
        <v>82</v>
      </c>
      <c r="B112" s="104"/>
      <c r="C112" s="104"/>
      <c r="D112" s="104"/>
      <c r="E112" s="104"/>
      <c r="F112" s="105"/>
      <c r="G112" s="13"/>
      <c r="H112" s="57"/>
      <c r="I112" s="59"/>
      <c r="J112" s="13"/>
      <c r="K112" s="13"/>
      <c r="L112" s="14"/>
      <c r="M112" s="13"/>
      <c r="N112" s="13"/>
      <c r="O112" s="14"/>
      <c r="P112" s="17"/>
      <c r="Q112" s="17"/>
    </row>
    <row r="113" spans="1:17" s="1" customFormat="1" ht="41.25" hidden="1" customHeight="1" x14ac:dyDescent="0.25">
      <c r="A113" s="22" t="s">
        <v>79</v>
      </c>
      <c r="B113" s="3" t="s">
        <v>83</v>
      </c>
      <c r="C113" s="3" t="s">
        <v>25</v>
      </c>
      <c r="D113" s="3" t="s">
        <v>61</v>
      </c>
      <c r="E113" s="3" t="s">
        <v>80</v>
      </c>
      <c r="F113" s="3" t="s">
        <v>40</v>
      </c>
      <c r="G113" s="24"/>
      <c r="H113" s="24"/>
      <c r="I113" s="58">
        <f>G113+H113</f>
        <v>0</v>
      </c>
      <c r="J113" s="13"/>
      <c r="K113" s="13"/>
      <c r="L113" s="14">
        <f t="shared" si="17"/>
        <v>0</v>
      </c>
      <c r="M113" s="13"/>
      <c r="N113" s="13"/>
      <c r="O113" s="14">
        <f t="shared" si="18"/>
        <v>0</v>
      </c>
      <c r="P113" s="17"/>
      <c r="Q113" s="17"/>
    </row>
    <row r="114" spans="1:17" s="1" customFormat="1" ht="48" hidden="1" customHeight="1" x14ac:dyDescent="0.25">
      <c r="A114" s="22" t="s">
        <v>79</v>
      </c>
      <c r="B114" s="3" t="s">
        <v>83</v>
      </c>
      <c r="C114" s="3" t="s">
        <v>25</v>
      </c>
      <c r="D114" s="3" t="s">
        <v>61</v>
      </c>
      <c r="E114" s="3" t="s">
        <v>80</v>
      </c>
      <c r="F114" s="4" t="s">
        <v>42</v>
      </c>
      <c r="G114" s="24"/>
      <c r="H114" s="34"/>
      <c r="I114" s="58">
        <f t="shared" ref="I114:I117" si="20">G114+H114</f>
        <v>0</v>
      </c>
      <c r="J114" s="19">
        <v>0</v>
      </c>
      <c r="K114" s="19">
        <v>0</v>
      </c>
      <c r="L114" s="14">
        <f t="shared" si="17"/>
        <v>0</v>
      </c>
      <c r="M114" s="19">
        <v>0</v>
      </c>
      <c r="N114" s="19">
        <v>0</v>
      </c>
      <c r="O114" s="14">
        <f t="shared" si="18"/>
        <v>0</v>
      </c>
      <c r="P114" s="17"/>
      <c r="Q114" s="17"/>
    </row>
    <row r="115" spans="1:17" s="1" customFormat="1" ht="60" hidden="1" customHeight="1" x14ac:dyDescent="0.25">
      <c r="A115" s="22" t="s">
        <v>84</v>
      </c>
      <c r="B115" s="3" t="s">
        <v>83</v>
      </c>
      <c r="C115" s="3" t="s">
        <v>25</v>
      </c>
      <c r="D115" s="3" t="s">
        <v>61</v>
      </c>
      <c r="E115" s="3" t="s">
        <v>85</v>
      </c>
      <c r="F115" s="4">
        <v>120</v>
      </c>
      <c r="G115" s="24"/>
      <c r="H115" s="24"/>
      <c r="I115" s="58">
        <f t="shared" si="20"/>
        <v>0</v>
      </c>
      <c r="J115" s="13">
        <v>0</v>
      </c>
      <c r="K115" s="13">
        <v>0</v>
      </c>
      <c r="L115" s="14">
        <f t="shared" si="17"/>
        <v>0</v>
      </c>
      <c r="M115" s="13">
        <v>0</v>
      </c>
      <c r="N115" s="13">
        <v>0</v>
      </c>
      <c r="O115" s="14">
        <f t="shared" si="18"/>
        <v>0</v>
      </c>
      <c r="P115" s="17"/>
      <c r="Q115" s="17"/>
    </row>
    <row r="116" spans="1:17" s="1" customFormat="1" ht="36" hidden="1" customHeight="1" x14ac:dyDescent="0.25">
      <c r="A116" s="22" t="s">
        <v>48</v>
      </c>
      <c r="B116" s="3" t="s">
        <v>83</v>
      </c>
      <c r="C116" s="3" t="s">
        <v>25</v>
      </c>
      <c r="D116" s="3" t="s">
        <v>61</v>
      </c>
      <c r="E116" s="3" t="s">
        <v>81</v>
      </c>
      <c r="F116" s="4" t="s">
        <v>42</v>
      </c>
      <c r="G116" s="24"/>
      <c r="H116" s="24"/>
      <c r="I116" s="59">
        <f t="shared" si="20"/>
        <v>0</v>
      </c>
      <c r="J116" s="13"/>
      <c r="K116" s="13"/>
      <c r="L116" s="14">
        <f t="shared" si="17"/>
        <v>0</v>
      </c>
      <c r="M116" s="13"/>
      <c r="N116" s="13"/>
      <c r="O116" s="14">
        <f t="shared" si="18"/>
        <v>0</v>
      </c>
      <c r="P116" s="17"/>
      <c r="Q116" s="17"/>
    </row>
    <row r="117" spans="1:17" s="1" customFormat="1" ht="23.25" hidden="1" customHeight="1" x14ac:dyDescent="0.25">
      <c r="A117" s="95" t="s">
        <v>94</v>
      </c>
      <c r="B117" s="96"/>
      <c r="C117" s="96"/>
      <c r="D117" s="96"/>
      <c r="E117" s="96"/>
      <c r="F117" s="97"/>
      <c r="G117" s="40">
        <f>G113+G114+G115+G116</f>
        <v>0</v>
      </c>
      <c r="H117" s="40">
        <f>H113+H114+H115+H116</f>
        <v>0</v>
      </c>
      <c r="I117" s="59">
        <f t="shared" si="20"/>
        <v>0</v>
      </c>
      <c r="J117" s="30">
        <v>0</v>
      </c>
      <c r="K117" s="30">
        <v>0</v>
      </c>
      <c r="L117" s="14">
        <v>0</v>
      </c>
      <c r="M117" s="30">
        <v>0</v>
      </c>
      <c r="N117" s="30">
        <v>0</v>
      </c>
      <c r="O117" s="14">
        <v>0</v>
      </c>
      <c r="P117" s="17"/>
      <c r="Q117" s="17"/>
    </row>
    <row r="118" spans="1:17" s="1" customFormat="1" ht="30.75" hidden="1" customHeight="1" x14ac:dyDescent="0.25">
      <c r="A118" s="109" t="s">
        <v>96</v>
      </c>
      <c r="B118" s="110"/>
      <c r="C118" s="110"/>
      <c r="D118" s="110"/>
      <c r="E118" s="110"/>
      <c r="F118" s="111"/>
      <c r="G118" s="43"/>
      <c r="H118" s="41"/>
      <c r="I118" s="61"/>
      <c r="J118" s="38"/>
      <c r="K118" s="38"/>
      <c r="L118" s="39"/>
      <c r="M118" s="38"/>
      <c r="N118" s="38"/>
      <c r="O118" s="39"/>
      <c r="P118" s="17"/>
      <c r="Q118" s="17"/>
    </row>
    <row r="119" spans="1:17" ht="49.5" hidden="1" customHeight="1" x14ac:dyDescent="0.25">
      <c r="A119" s="22" t="s">
        <v>57</v>
      </c>
      <c r="B119" s="3" t="s">
        <v>38</v>
      </c>
      <c r="C119" s="3" t="s">
        <v>17</v>
      </c>
      <c r="D119" s="3" t="s">
        <v>39</v>
      </c>
      <c r="E119" s="3" t="s">
        <v>112</v>
      </c>
      <c r="F119" s="4">
        <v>410</v>
      </c>
      <c r="G119" s="24">
        <v>0</v>
      </c>
      <c r="H119" s="57"/>
      <c r="I119" s="8">
        <f t="shared" ref="I119:I131" si="21">G119+H119</f>
        <v>0</v>
      </c>
      <c r="J119" s="52">
        <v>0</v>
      </c>
      <c r="K119" s="19"/>
      <c r="L119" s="52">
        <f t="shared" ref="L119:L131" si="22">J119+K119</f>
        <v>0</v>
      </c>
      <c r="M119" s="19">
        <v>0</v>
      </c>
      <c r="N119" s="52"/>
      <c r="O119" s="52">
        <f t="shared" ref="O119" si="23">M119+N119</f>
        <v>0</v>
      </c>
    </row>
    <row r="120" spans="1:17" ht="52.2" hidden="1" customHeight="1" x14ac:dyDescent="0.25">
      <c r="A120" s="22" t="s">
        <v>41</v>
      </c>
      <c r="B120" s="3" t="s">
        <v>86</v>
      </c>
      <c r="C120" s="3" t="s">
        <v>25</v>
      </c>
      <c r="D120" s="3" t="s">
        <v>20</v>
      </c>
      <c r="E120" s="3" t="s">
        <v>148</v>
      </c>
      <c r="F120" s="3" t="s">
        <v>40</v>
      </c>
      <c r="G120" s="24"/>
      <c r="H120" s="42"/>
      <c r="I120" s="69">
        <f t="shared" si="21"/>
        <v>0</v>
      </c>
      <c r="J120" s="50"/>
      <c r="K120" s="50">
        <v>0</v>
      </c>
      <c r="L120" s="50">
        <f>J120+K120</f>
        <v>0</v>
      </c>
      <c r="M120" s="50">
        <v>0</v>
      </c>
      <c r="N120" s="50">
        <v>0</v>
      </c>
      <c r="O120" s="50">
        <v>0</v>
      </c>
    </row>
    <row r="121" spans="1:17" ht="44.25" hidden="1" customHeight="1" x14ac:dyDescent="0.25">
      <c r="A121" s="36" t="s">
        <v>41</v>
      </c>
      <c r="B121" s="3" t="s">
        <v>86</v>
      </c>
      <c r="C121" s="3" t="s">
        <v>25</v>
      </c>
      <c r="D121" s="3" t="s">
        <v>20</v>
      </c>
      <c r="E121" s="3" t="s">
        <v>148</v>
      </c>
      <c r="F121" s="3" t="s">
        <v>42</v>
      </c>
      <c r="G121" s="24"/>
      <c r="H121" s="68"/>
      <c r="I121" s="69">
        <f>G121+H121</f>
        <v>0</v>
      </c>
      <c r="J121" s="50">
        <v>0</v>
      </c>
      <c r="K121" s="50">
        <v>0</v>
      </c>
      <c r="L121" s="50">
        <v>0</v>
      </c>
      <c r="M121" s="50">
        <v>0</v>
      </c>
      <c r="N121" s="50">
        <v>0</v>
      </c>
      <c r="O121" s="50">
        <v>0</v>
      </c>
    </row>
    <row r="122" spans="1:17" ht="44.25" hidden="1" customHeight="1" x14ac:dyDescent="0.25">
      <c r="A122" s="22" t="s">
        <v>100</v>
      </c>
      <c r="B122" s="3" t="s">
        <v>86</v>
      </c>
      <c r="C122" s="3" t="s">
        <v>25</v>
      </c>
      <c r="D122" s="3" t="s">
        <v>20</v>
      </c>
      <c r="E122" s="3" t="s">
        <v>101</v>
      </c>
      <c r="F122" s="3" t="s">
        <v>40</v>
      </c>
      <c r="G122" s="24"/>
      <c r="H122" s="68"/>
      <c r="I122" s="69">
        <f t="shared" si="21"/>
        <v>0</v>
      </c>
      <c r="J122" s="50">
        <v>0</v>
      </c>
      <c r="K122" s="50">
        <v>0</v>
      </c>
      <c r="L122" s="50">
        <v>0</v>
      </c>
      <c r="M122" s="50">
        <v>0</v>
      </c>
      <c r="N122" s="50">
        <v>0</v>
      </c>
      <c r="O122" s="50">
        <v>0</v>
      </c>
    </row>
    <row r="123" spans="1:17" ht="26.25" hidden="1" customHeight="1" x14ac:dyDescent="0.25">
      <c r="A123" s="22" t="s">
        <v>47</v>
      </c>
      <c r="B123" s="3" t="s">
        <v>86</v>
      </c>
      <c r="C123" s="27" t="s">
        <v>45</v>
      </c>
      <c r="D123" s="27" t="s">
        <v>46</v>
      </c>
      <c r="E123" s="27" t="s">
        <v>130</v>
      </c>
      <c r="F123" s="31" t="s">
        <v>40</v>
      </c>
      <c r="G123" s="53"/>
      <c r="H123" s="50"/>
      <c r="I123" s="69">
        <f t="shared" si="21"/>
        <v>0</v>
      </c>
      <c r="J123" s="50">
        <v>0</v>
      </c>
      <c r="K123" s="50">
        <v>0</v>
      </c>
      <c r="L123" s="50">
        <f>J123+K123</f>
        <v>0</v>
      </c>
      <c r="M123" s="50">
        <v>0</v>
      </c>
      <c r="N123" s="50">
        <v>0</v>
      </c>
      <c r="O123" s="50">
        <v>0</v>
      </c>
    </row>
    <row r="124" spans="1:17" s="1" customFormat="1" ht="25.5" hidden="1" customHeight="1" x14ac:dyDescent="0.25">
      <c r="A124" s="22" t="s">
        <v>47</v>
      </c>
      <c r="B124" s="3" t="s">
        <v>86</v>
      </c>
      <c r="C124" s="27" t="s">
        <v>45</v>
      </c>
      <c r="D124" s="27" t="s">
        <v>46</v>
      </c>
      <c r="E124" s="27" t="s">
        <v>130</v>
      </c>
      <c r="F124" s="31">
        <v>240</v>
      </c>
      <c r="G124" s="24"/>
      <c r="H124" s="50"/>
      <c r="I124" s="8">
        <f t="shared" si="21"/>
        <v>0</v>
      </c>
      <c r="J124" s="79">
        <v>0</v>
      </c>
      <c r="K124" s="79">
        <v>0</v>
      </c>
      <c r="L124" s="80">
        <f>J124+K124</f>
        <v>0</v>
      </c>
      <c r="M124" s="79">
        <v>0</v>
      </c>
      <c r="N124" s="79">
        <v>0</v>
      </c>
      <c r="O124" s="81">
        <v>0</v>
      </c>
      <c r="P124" s="17"/>
      <c r="Q124" s="17"/>
    </row>
    <row r="125" spans="1:17" s="1" customFormat="1" ht="55.95" hidden="1" customHeight="1" x14ac:dyDescent="0.25">
      <c r="A125" s="51" t="s">
        <v>191</v>
      </c>
      <c r="B125" s="3" t="s">
        <v>86</v>
      </c>
      <c r="C125" s="27" t="s">
        <v>45</v>
      </c>
      <c r="D125" s="27" t="s">
        <v>17</v>
      </c>
      <c r="E125" s="27" t="s">
        <v>194</v>
      </c>
      <c r="F125" s="31">
        <v>240</v>
      </c>
      <c r="G125" s="34"/>
      <c r="H125" s="50"/>
      <c r="I125" s="69">
        <f t="shared" si="21"/>
        <v>0</v>
      </c>
      <c r="J125" s="13">
        <v>0</v>
      </c>
      <c r="K125" s="13">
        <v>0</v>
      </c>
      <c r="L125" s="50">
        <v>0</v>
      </c>
      <c r="M125" s="13">
        <v>0</v>
      </c>
      <c r="N125" s="13">
        <v>0</v>
      </c>
      <c r="O125" s="50">
        <v>0</v>
      </c>
      <c r="P125" s="17"/>
      <c r="Q125" s="17"/>
    </row>
    <row r="126" spans="1:17" s="1" customFormat="1" ht="60" hidden="1" customHeight="1" x14ac:dyDescent="0.25">
      <c r="A126" s="51" t="s">
        <v>193</v>
      </c>
      <c r="B126" s="48" t="s">
        <v>86</v>
      </c>
      <c r="C126" s="48" t="s">
        <v>39</v>
      </c>
      <c r="D126" s="48" t="s">
        <v>46</v>
      </c>
      <c r="E126" s="3" t="s">
        <v>192</v>
      </c>
      <c r="F126" s="49">
        <v>240</v>
      </c>
      <c r="G126" s="34"/>
      <c r="H126" s="50"/>
      <c r="I126" s="69">
        <f t="shared" si="21"/>
        <v>0</v>
      </c>
      <c r="J126" s="13">
        <v>0</v>
      </c>
      <c r="K126" s="13">
        <v>0</v>
      </c>
      <c r="L126" s="50">
        <v>0</v>
      </c>
      <c r="M126" s="13">
        <v>0</v>
      </c>
      <c r="N126" s="13">
        <v>0</v>
      </c>
      <c r="O126" s="50">
        <v>0</v>
      </c>
      <c r="P126" s="17"/>
      <c r="Q126" s="17"/>
    </row>
    <row r="127" spans="1:17" ht="37.5" hidden="1" customHeight="1" x14ac:dyDescent="0.25">
      <c r="A127" s="51" t="s">
        <v>87</v>
      </c>
      <c r="B127" s="48" t="s">
        <v>86</v>
      </c>
      <c r="C127" s="48" t="s">
        <v>39</v>
      </c>
      <c r="D127" s="48" t="s">
        <v>19</v>
      </c>
      <c r="E127" s="3" t="s">
        <v>129</v>
      </c>
      <c r="F127" s="49">
        <v>240</v>
      </c>
      <c r="G127" s="34"/>
      <c r="H127" s="68"/>
      <c r="I127" s="52">
        <f t="shared" si="21"/>
        <v>0</v>
      </c>
      <c r="J127" s="75">
        <v>0</v>
      </c>
      <c r="K127" s="75">
        <v>0</v>
      </c>
      <c r="L127" s="75">
        <v>0</v>
      </c>
      <c r="M127" s="75">
        <v>0</v>
      </c>
      <c r="N127" s="75">
        <v>0</v>
      </c>
      <c r="O127" s="74">
        <v>0</v>
      </c>
    </row>
    <row r="128" spans="1:17" ht="81" hidden="1" customHeight="1" x14ac:dyDescent="0.25">
      <c r="A128" s="22" t="s">
        <v>57</v>
      </c>
      <c r="B128" s="3" t="s">
        <v>86</v>
      </c>
      <c r="C128" s="27" t="s">
        <v>17</v>
      </c>
      <c r="D128" s="27" t="s">
        <v>39</v>
      </c>
      <c r="E128" s="27" t="s">
        <v>177</v>
      </c>
      <c r="F128" s="31">
        <v>410</v>
      </c>
      <c r="G128" s="53"/>
      <c r="H128" s="50"/>
      <c r="I128" s="55">
        <f t="shared" si="21"/>
        <v>0</v>
      </c>
      <c r="J128" s="42"/>
      <c r="K128" s="8"/>
      <c r="L128" s="8"/>
      <c r="M128" s="8"/>
      <c r="N128" s="69">
        <v>0</v>
      </c>
      <c r="O128" s="50">
        <v>0</v>
      </c>
    </row>
    <row r="129" spans="1:17" ht="73.95" hidden="1" customHeight="1" x14ac:dyDescent="0.25">
      <c r="A129" s="22" t="s">
        <v>57</v>
      </c>
      <c r="B129" s="3" t="s">
        <v>86</v>
      </c>
      <c r="C129" s="27" t="s">
        <v>17</v>
      </c>
      <c r="D129" s="27" t="s">
        <v>39</v>
      </c>
      <c r="E129" s="27" t="s">
        <v>131</v>
      </c>
      <c r="F129" s="31">
        <v>410</v>
      </c>
      <c r="G129" s="53"/>
      <c r="H129" s="50"/>
      <c r="I129" s="55">
        <f t="shared" si="21"/>
        <v>0</v>
      </c>
      <c r="J129" s="42">
        <v>0</v>
      </c>
      <c r="K129" s="8">
        <v>0</v>
      </c>
      <c r="L129" s="8">
        <v>0</v>
      </c>
      <c r="M129" s="8">
        <v>0</v>
      </c>
      <c r="N129" s="8">
        <v>0</v>
      </c>
      <c r="O129" s="74">
        <v>0</v>
      </c>
    </row>
    <row r="130" spans="1:17" ht="74.400000000000006" hidden="1" customHeight="1" x14ac:dyDescent="0.25">
      <c r="A130" s="22" t="s">
        <v>57</v>
      </c>
      <c r="B130" s="3" t="s">
        <v>86</v>
      </c>
      <c r="C130" s="27" t="s">
        <v>17</v>
      </c>
      <c r="D130" s="27" t="s">
        <v>39</v>
      </c>
      <c r="E130" s="27" t="s">
        <v>178</v>
      </c>
      <c r="F130" s="31">
        <v>320</v>
      </c>
      <c r="G130" s="53"/>
      <c r="H130" s="50"/>
      <c r="I130" s="55">
        <f t="shared" si="21"/>
        <v>0</v>
      </c>
      <c r="J130" s="42">
        <v>0</v>
      </c>
      <c r="K130" s="8">
        <v>0</v>
      </c>
      <c r="L130" s="8">
        <f t="shared" si="22"/>
        <v>0</v>
      </c>
      <c r="M130" s="8">
        <v>0</v>
      </c>
      <c r="N130" s="8">
        <v>0</v>
      </c>
      <c r="O130" s="74">
        <f>M130+N130</f>
        <v>0</v>
      </c>
    </row>
    <row r="131" spans="1:17" ht="68.400000000000006" hidden="1" customHeight="1" x14ac:dyDescent="0.25">
      <c r="A131" s="22" t="s">
        <v>57</v>
      </c>
      <c r="B131" s="3" t="s">
        <v>86</v>
      </c>
      <c r="C131" s="27" t="s">
        <v>17</v>
      </c>
      <c r="D131" s="27" t="s">
        <v>39</v>
      </c>
      <c r="E131" s="27" t="s">
        <v>178</v>
      </c>
      <c r="F131" s="31">
        <v>410</v>
      </c>
      <c r="G131" s="24"/>
      <c r="H131" s="50"/>
      <c r="I131" s="50">
        <f t="shared" si="21"/>
        <v>0</v>
      </c>
      <c r="J131" s="42">
        <v>0</v>
      </c>
      <c r="K131" s="8">
        <v>0</v>
      </c>
      <c r="L131" s="8">
        <f t="shared" si="22"/>
        <v>0</v>
      </c>
      <c r="M131" s="8">
        <v>0</v>
      </c>
      <c r="N131" s="8">
        <v>0</v>
      </c>
      <c r="O131" s="8">
        <v>0</v>
      </c>
    </row>
    <row r="132" spans="1:17" s="11" customFormat="1" ht="18" hidden="1" customHeight="1" x14ac:dyDescent="0.25">
      <c r="A132" s="106" t="s">
        <v>95</v>
      </c>
      <c r="B132" s="107"/>
      <c r="C132" s="107"/>
      <c r="D132" s="107"/>
      <c r="E132" s="107"/>
      <c r="F132" s="108"/>
      <c r="G132" s="44">
        <f>SUM(G119:G131)</f>
        <v>0</v>
      </c>
      <c r="H132" s="44">
        <f t="shared" ref="H132:O132" si="24">SUM(H119:H131)</f>
        <v>0</v>
      </c>
      <c r="I132" s="44">
        <f t="shared" si="24"/>
        <v>0</v>
      </c>
      <c r="J132" s="44">
        <f t="shared" si="24"/>
        <v>0</v>
      </c>
      <c r="K132" s="44">
        <f t="shared" si="24"/>
        <v>0</v>
      </c>
      <c r="L132" s="44">
        <f t="shared" si="24"/>
        <v>0</v>
      </c>
      <c r="M132" s="44">
        <f t="shared" si="24"/>
        <v>0</v>
      </c>
      <c r="N132" s="44">
        <f t="shared" si="24"/>
        <v>0</v>
      </c>
      <c r="O132" s="44">
        <f t="shared" si="24"/>
        <v>0</v>
      </c>
      <c r="P132" s="10"/>
      <c r="Q132" s="10"/>
    </row>
    <row r="133" spans="1:17" s="11" customFormat="1" ht="1.5" customHeight="1" x14ac:dyDescent="0.25">
      <c r="A133" s="92" t="s">
        <v>37</v>
      </c>
      <c r="B133" s="93"/>
      <c r="C133" s="93"/>
      <c r="D133" s="93"/>
      <c r="E133" s="93"/>
      <c r="F133" s="94"/>
      <c r="G133" s="21"/>
      <c r="H133" s="21"/>
      <c r="I133" s="21"/>
      <c r="J133" s="9"/>
      <c r="K133" s="9"/>
      <c r="L133" s="9"/>
      <c r="M133" s="9"/>
      <c r="N133" s="9"/>
      <c r="O133" s="9"/>
      <c r="P133" s="10"/>
      <c r="Q133" s="10"/>
    </row>
    <row r="134" spans="1:17" ht="19.5" customHeight="1" x14ac:dyDescent="0.25">
      <c r="A134" s="88" t="s">
        <v>23</v>
      </c>
      <c r="B134" s="89"/>
      <c r="C134" s="89"/>
      <c r="D134" s="89"/>
      <c r="E134" s="89"/>
      <c r="F134" s="90"/>
      <c r="G134" s="7">
        <f>G58+G96+G107+G111+G117+G132</f>
        <v>69823896.289999992</v>
      </c>
      <c r="H134" s="7">
        <f>H58+H96+H107+H111+H117+H132+H72</f>
        <v>6730800</v>
      </c>
      <c r="I134" s="7">
        <f>I58+I96+I107+I111+I117+I132</f>
        <v>75354696.289999992</v>
      </c>
      <c r="J134" s="7">
        <f t="shared" ref="J134:O134" si="25">J58+J96+J107+J111+J117+J132</f>
        <v>0</v>
      </c>
      <c r="K134" s="7">
        <f t="shared" si="25"/>
        <v>0</v>
      </c>
      <c r="L134" s="7">
        <f t="shared" si="25"/>
        <v>0</v>
      </c>
      <c r="M134" s="7">
        <f t="shared" si="25"/>
        <v>0</v>
      </c>
      <c r="N134" s="7">
        <f t="shared" si="25"/>
        <v>0</v>
      </c>
      <c r="O134" s="7">
        <f t="shared" si="25"/>
        <v>0</v>
      </c>
    </row>
    <row r="135" spans="1:17" ht="6.75" customHeight="1" x14ac:dyDescent="0.25"/>
    <row r="136" spans="1:17" x14ac:dyDescent="0.25">
      <c r="G136" s="20"/>
      <c r="I136" s="20"/>
      <c r="J136" s="20"/>
      <c r="K136" s="20"/>
      <c r="L136" s="20"/>
      <c r="M136" s="20"/>
      <c r="N136" s="20"/>
      <c r="O136" s="20"/>
    </row>
    <row r="137" spans="1:17" x14ac:dyDescent="0.25">
      <c r="I137" s="20"/>
    </row>
    <row r="138" spans="1:17" x14ac:dyDescent="0.25">
      <c r="I138" s="20"/>
    </row>
    <row r="139" spans="1:17" x14ac:dyDescent="0.25">
      <c r="I139" s="20"/>
    </row>
    <row r="140" spans="1:17" x14ac:dyDescent="0.25">
      <c r="I140" s="20"/>
    </row>
  </sheetData>
  <mergeCells count="16">
    <mergeCell ref="A4:O4"/>
    <mergeCell ref="A5:O5"/>
    <mergeCell ref="A134:F134"/>
    <mergeCell ref="A3:O3"/>
    <mergeCell ref="A133:F133"/>
    <mergeCell ref="A58:F58"/>
    <mergeCell ref="A96:F96"/>
    <mergeCell ref="A97:F97"/>
    <mergeCell ref="A107:F107"/>
    <mergeCell ref="A108:F108"/>
    <mergeCell ref="A111:F111"/>
    <mergeCell ref="A112:F112"/>
    <mergeCell ref="A117:F117"/>
    <mergeCell ref="A132:F132"/>
    <mergeCell ref="A118:F118"/>
    <mergeCell ref="A72:F72"/>
  </mergeCells>
  <pageMargins left="0.19685039370078741" right="0.19685039370078741" top="3.937007874015748E-2" bottom="0.11811023622047245" header="0.31496062992125984" footer="0.31496062992125984"/>
  <pageSetup paperSize="9" scale="72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2024-11-18T08:35:26Z</dcterms:modified>
</cp:coreProperties>
</file>